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0" yWindow="65521" windowWidth="18165" windowHeight="12240" tabRatio="579" activeTab="1"/>
  </bookViews>
  <sheets>
    <sheet name="Rekapitulace" sheetId="1" r:id="rId1"/>
    <sheet name="DT" sheetId="2" r:id="rId2"/>
  </sheets>
  <definedNames>
    <definedName name="_xlnm.Print_Area" localSheetId="0">'Rekapitulace'!$B$2:$G$30</definedName>
  </definedNames>
  <calcPr fullCalcOnLoad="1"/>
</workbook>
</file>

<file path=xl/sharedStrings.xml><?xml version="1.0" encoding="utf-8"?>
<sst xmlns="http://schemas.openxmlformats.org/spreadsheetml/2006/main" count="99" uniqueCount="65">
  <si>
    <t>Ostatní</t>
  </si>
  <si>
    <t>Objekt:</t>
  </si>
  <si>
    <t>Název</t>
  </si>
  <si>
    <t>MJ</t>
  </si>
  <si>
    <t>Množství</t>
  </si>
  <si>
    <t>Cena celkem</t>
  </si>
  <si>
    <t>m</t>
  </si>
  <si>
    <t>ks</t>
  </si>
  <si>
    <t>kpl</t>
  </si>
  <si>
    <t>hod</t>
  </si>
  <si>
    <t>Jednotková cena Materiál</t>
  </si>
  <si>
    <t>Jednotková cena  Montáž</t>
  </si>
  <si>
    <t>Zakázka:</t>
  </si>
  <si>
    <t>HZS</t>
  </si>
  <si>
    <t>Poř.</t>
  </si>
  <si>
    <t>Systém:</t>
  </si>
  <si>
    <t>1.</t>
  </si>
  <si>
    <t>7.</t>
  </si>
  <si>
    <t>Cena</t>
  </si>
  <si>
    <t>8.</t>
  </si>
  <si>
    <t>9.</t>
  </si>
  <si>
    <t>Mimostaveništní doprava</t>
  </si>
  <si>
    <t>Vedení prací, autorský dozor, skutečný stav</t>
  </si>
  <si>
    <t>Přesun dodávek</t>
  </si>
  <si>
    <t>GZS</t>
  </si>
  <si>
    <t>Investor:</t>
  </si>
  <si>
    <t>0</t>
  </si>
  <si>
    <t>set</t>
  </si>
  <si>
    <t>SP celkem bez DPH</t>
  </si>
  <si>
    <t>SP celkem vč. DPH</t>
  </si>
  <si>
    <t>551-08/14</t>
  </si>
  <si>
    <t>BD na ulici Fráni Šrámka 28, 30, 32</t>
  </si>
  <si>
    <t>DT - Domácí telefony</t>
  </si>
  <si>
    <t>Hardware DT</t>
  </si>
  <si>
    <t>Tablo pro 11 účastníků</t>
  </si>
  <si>
    <t>Síťový napaječ 230V/12V, DIN</t>
  </si>
  <si>
    <t>Domácí telefon bílý, tlačítko pro otevření dveří</t>
  </si>
  <si>
    <t>Montážní krabice pod tablo</t>
  </si>
  <si>
    <t>Stříška nad tablo</t>
  </si>
  <si>
    <t>Rozbočovací krabice se svorkovnicí</t>
  </si>
  <si>
    <t>Zvonkové tlačítko</t>
  </si>
  <si>
    <t>Kabel UTP kat. 5e</t>
  </si>
  <si>
    <t>Kabel CYSY 2Ax1,5</t>
  </si>
  <si>
    <t>Kabel SYKFY 2x2x0,5</t>
  </si>
  <si>
    <t>Lišta LV 20x20</t>
  </si>
  <si>
    <t>Průraz cihlovou zdí 30cm vč. začištění</t>
  </si>
  <si>
    <t>Drobný elektroinstalační materiál</t>
  </si>
  <si>
    <t>14</t>
  </si>
  <si>
    <t>15</t>
  </si>
  <si>
    <t>16</t>
  </si>
  <si>
    <t>17</t>
  </si>
  <si>
    <t>18</t>
  </si>
  <si>
    <t>Demontáže stávajících zvonkových tabel a zvonkův bytech</t>
  </si>
  <si>
    <t>Spolupráce s ostatními profesemi</t>
  </si>
  <si>
    <t>Oživení systému</t>
  </si>
  <si>
    <t>Revize, měření, zaškolení obsluhy, odzkoušení systému</t>
  </si>
  <si>
    <t>Cena DT celkem bez DPH</t>
  </si>
  <si>
    <t>Pozn.: Elektrické zámky jsou součástí dodávky dveří (stávající).</t>
  </si>
  <si>
    <t>2</t>
  </si>
  <si>
    <t>DPH 15%</t>
  </si>
  <si>
    <t>19</t>
  </si>
  <si>
    <t>20</t>
  </si>
  <si>
    <t>Jistič B6A</t>
  </si>
  <si>
    <t>Kabel CYKY 3Cx1,5</t>
  </si>
  <si>
    <t>SMO MO Mariánské Hory a Hulváky, Přemyslovců 63, 709 00 Ostrava - Mariánské Hory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</si>
</sst>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\ &quot;Kč&quot;;[Red]\-#,##0.0\ &quot;Kč&quot;"/>
    <numFmt numFmtId="166" formatCode="#,##0.00\ &quot;Kč&quot;"/>
    <numFmt numFmtId="167" formatCode="&quot;$&quot;#,##0.00"/>
    <numFmt numFmtId="168" formatCode="#,##0.0"/>
    <numFmt numFmtId="169" formatCode="#,##0.00\ _K_č"/>
    <numFmt numFmtId="170" formatCode="0.0%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0"/>
      <color indexed="9"/>
      <name val="Arial CE"/>
      <family val="2"/>
    </font>
    <font>
      <b/>
      <sz val="10"/>
      <color indexed="18"/>
      <name val="Arial CE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b/>
      <sz val="10"/>
      <color indexed="10"/>
      <name val="Arial CE"/>
      <family val="2"/>
    </font>
    <font>
      <b/>
      <sz val="9"/>
      <color indexed="10"/>
      <name val="Arial CE"/>
      <family val="2"/>
    </font>
    <font>
      <b/>
      <sz val="9"/>
      <color indexed="12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 CE"/>
      <family val="2"/>
    </font>
    <font>
      <sz val="10"/>
      <name val="Helv"/>
      <family val="0"/>
    </font>
    <font>
      <b/>
      <sz val="10"/>
      <name val="Univers CE"/>
      <family val="2"/>
    </font>
    <font>
      <sz val="10"/>
      <name val="AvantGardeGothicE"/>
      <family val="0"/>
    </font>
    <font>
      <sz val="8"/>
      <color indexed="8"/>
      <name val=".HelveticaLightTTEE"/>
      <family val="2"/>
    </font>
    <font>
      <b/>
      <sz val="10"/>
      <color indexed="8"/>
      <name val=".HelveticaLightTTEE"/>
      <family val="0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8"/>
      <name val="Arial"/>
      <family val="2"/>
    </font>
    <font>
      <b/>
      <sz val="9"/>
      <name val="Arial CE"/>
      <family val="2"/>
    </font>
    <font>
      <b/>
      <u val="single"/>
      <sz val="12"/>
      <color indexed="10"/>
      <name val="Arial CE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tted">
        <color indexed="23"/>
      </bottom>
    </border>
    <border>
      <left style="hair"/>
      <right/>
      <top style="thin"/>
      <bottom style="thin"/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9"/>
      </left>
      <right style="thin">
        <color indexed="9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 style="hair">
        <color indexed="8"/>
      </left>
      <right/>
      <top/>
      <bottom style="hair">
        <color indexed="8"/>
      </bottom>
    </border>
    <border>
      <left style="thin">
        <color indexed="9"/>
      </left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medium"/>
    </border>
    <border>
      <left style="hair">
        <color indexed="8"/>
      </left>
      <right style="hair">
        <color indexed="8"/>
      </right>
      <top/>
      <bottom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21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3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1" fontId="8" fillId="0" borderId="1" applyAlignment="0">
      <protection/>
    </xf>
    <xf numFmtId="167" fontId="39" fillId="11" borderId="2" applyNumberFormat="0" applyFont="0" applyFill="0" applyBorder="0" applyAlignment="0">
      <protection/>
    </xf>
    <xf numFmtId="0" fontId="22" fillId="0" borderId="3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>
      <alignment/>
      <protection/>
    </xf>
    <xf numFmtId="0" fontId="31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9" borderId="4" applyNumberFormat="0" applyAlignment="0" applyProtection="0"/>
    <xf numFmtId="0" fontId="24" fillId="19" borderId="4" applyNumberFormat="0" applyAlignment="0" applyProtection="0"/>
    <xf numFmtId="0" fontId="41" fillId="0" borderId="5" applyNumberFormat="0" applyFon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42" fillId="0" borderId="6" applyNumberFormat="0">
      <alignment horizontal="left" vertical="center"/>
      <protection/>
    </xf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11" borderId="0" applyNumberFormat="0" applyBorder="0" applyAlignment="0" applyProtection="0"/>
    <xf numFmtId="0" fontId="29" fillId="1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top"/>
      <protection/>
    </xf>
    <xf numFmtId="0" fontId="2" fillId="0" borderId="0">
      <alignment/>
      <protection/>
    </xf>
    <xf numFmtId="0" fontId="2" fillId="4" borderId="10" applyNumberFormat="0" applyFont="0" applyAlignment="0" applyProtection="0"/>
    <xf numFmtId="0" fontId="45" fillId="0" borderId="11" applyNumberFormat="0" applyFill="0" applyAlignment="0" applyProtection="0"/>
    <xf numFmtId="9" fontId="0" fillId="0" borderId="0" applyFont="0" applyFill="0" applyBorder="0" applyAlignment="0" applyProtection="0"/>
    <xf numFmtId="0" fontId="30" fillId="0" borderId="12" applyNumberFormat="0" applyFill="0" applyAlignment="0" applyProtection="0"/>
    <xf numFmtId="3" fontId="46" fillId="0" borderId="13" applyFill="0">
      <alignment horizontal="right" vertical="center"/>
      <protection/>
    </xf>
    <xf numFmtId="0" fontId="8" fillId="0" borderId="14">
      <alignment horizontal="left" vertical="center" wrapText="1" indent="1"/>
      <protection/>
    </xf>
    <xf numFmtId="0" fontId="48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31" fillId="6" borderId="0" applyNumberFormat="0" applyBorder="0" applyAlignment="0" applyProtection="0"/>
    <xf numFmtId="0" fontId="38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17" fillId="0" borderId="13">
      <alignment horizontal="right" vertical="center"/>
      <protection/>
    </xf>
    <xf numFmtId="0" fontId="32" fillId="11" borderId="16" applyNumberFormat="0" applyAlignment="0" applyProtection="0"/>
    <xf numFmtId="0" fontId="33" fillId="20" borderId="16" applyNumberFormat="0" applyAlignment="0" applyProtection="0"/>
    <xf numFmtId="0" fontId="34" fillId="20" borderId="17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1" fillId="21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3" borderId="0" applyNumberFormat="0" applyBorder="0" applyAlignment="0" applyProtection="0"/>
    <xf numFmtId="0" fontId="21" fillId="2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49" fontId="5" fillId="26" borderId="18" xfId="0" applyNumberFormat="1" applyFont="1" applyFill="1" applyBorder="1" applyAlignment="1" applyProtection="1">
      <alignment horizontal="center" vertical="center"/>
      <protection/>
    </xf>
    <xf numFmtId="4" fontId="6" fillId="26" borderId="18" xfId="0" applyNumberFormat="1" applyFont="1" applyFill="1" applyBorder="1" applyAlignment="1" applyProtection="1">
      <alignment horizontal="center" vertical="center"/>
      <protection/>
    </xf>
    <xf numFmtId="49" fontId="2" fillId="27" borderId="19" xfId="0" applyNumberFormat="1" applyFont="1" applyFill="1" applyBorder="1" applyAlignment="1" applyProtection="1">
      <alignment vertical="center"/>
      <protection/>
    </xf>
    <xf numFmtId="4" fontId="7" fillId="27" borderId="19" xfId="0" applyNumberFormat="1" applyFont="1" applyFill="1" applyBorder="1" applyAlignment="1" applyProtection="1">
      <alignment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vertical="center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9" fontId="5" fillId="26" borderId="20" xfId="0" applyNumberFormat="1" applyFont="1" applyFill="1" applyBorder="1" applyAlignment="1" applyProtection="1">
      <alignment horizontal="center" vertical="center" wrapText="1"/>
      <protection/>
    </xf>
    <xf numFmtId="49" fontId="9" fillId="27" borderId="19" xfId="0" applyNumberFormat="1" applyFont="1" applyFill="1" applyBorder="1" applyAlignment="1" applyProtection="1">
      <alignment horizontal="left" vertical="center"/>
      <protection/>
    </xf>
    <xf numFmtId="4" fontId="0" fillId="0" borderId="0" xfId="0" applyNumberFormat="1" applyBorder="1" applyAlignment="1" applyProtection="1">
      <alignment vertical="center"/>
      <protection/>
    </xf>
    <xf numFmtId="4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1" fontId="0" fillId="0" borderId="0" xfId="0" applyNumberFormat="1" applyBorder="1" applyAlignment="1" applyProtection="1">
      <alignment vertical="center"/>
      <protection/>
    </xf>
    <xf numFmtId="14" fontId="0" fillId="0" borderId="0" xfId="0" applyNumberFormat="1" applyAlignment="1" applyProtection="1">
      <alignment horizontal="left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vertical="center" wrapText="1"/>
      <protection/>
    </xf>
    <xf numFmtId="49" fontId="2" fillId="0" borderId="21" xfId="0" applyNumberFormat="1" applyFont="1" applyFill="1" applyBorder="1" applyAlignment="1" applyProtection="1">
      <alignment vertical="center"/>
      <protection/>
    </xf>
    <xf numFmtId="4" fontId="2" fillId="0" borderId="21" xfId="0" applyNumberFormat="1" applyFont="1" applyFill="1" applyBorder="1" applyAlignment="1" applyProtection="1">
      <alignment vertical="center"/>
      <protection locked="0"/>
    </xf>
    <xf numFmtId="4" fontId="7" fillId="0" borderId="21" xfId="0" applyNumberFormat="1" applyFont="1" applyFill="1" applyBorder="1" applyAlignment="1" applyProtection="1">
      <alignment vertical="center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vertical="center" wrapText="1"/>
      <protection/>
    </xf>
    <xf numFmtId="49" fontId="2" fillId="0" borderId="22" xfId="0" applyNumberFormat="1" applyFont="1" applyFill="1" applyBorder="1" applyAlignment="1" applyProtection="1">
      <alignment vertical="center"/>
      <protection/>
    </xf>
    <xf numFmtId="4" fontId="7" fillId="0" borderId="22" xfId="0" applyNumberFormat="1" applyFont="1" applyFill="1" applyBorder="1" applyAlignment="1" applyProtection="1">
      <alignment vertical="center"/>
      <protection/>
    </xf>
    <xf numFmtId="49" fontId="14" fillId="0" borderId="19" xfId="0" applyNumberFormat="1" applyFont="1" applyFill="1" applyBorder="1" applyAlignment="1" applyProtection="1">
      <alignment vertical="center"/>
      <protection/>
    </xf>
    <xf numFmtId="4" fontId="14" fillId="0" borderId="19" xfId="0" applyNumberFormat="1" applyFont="1" applyFill="1" applyBorder="1" applyAlignment="1" applyProtection="1">
      <alignment vertical="center"/>
      <protection locked="0"/>
    </xf>
    <xf numFmtId="49" fontId="15" fillId="0" borderId="19" xfId="0" applyNumberFormat="1" applyFont="1" applyFill="1" applyBorder="1" applyAlignment="1" applyProtection="1">
      <alignment vertical="center" wrapText="1"/>
      <protection/>
    </xf>
    <xf numFmtId="4" fontId="16" fillId="0" borderId="19" xfId="0" applyNumberFormat="1" applyFont="1" applyFill="1" applyBorder="1" applyAlignment="1" applyProtection="1">
      <alignment vertical="center"/>
      <protection/>
    </xf>
    <xf numFmtId="49" fontId="14" fillId="0" borderId="21" xfId="0" applyNumberFormat="1" applyFont="1" applyFill="1" applyBorder="1" applyAlignment="1" applyProtection="1">
      <alignment vertical="center"/>
      <protection/>
    </xf>
    <xf numFmtId="49" fontId="14" fillId="0" borderId="22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49" fontId="5" fillId="26" borderId="18" xfId="0" applyNumberFormat="1" applyFont="1" applyFill="1" applyBorder="1" applyAlignment="1" applyProtection="1">
      <alignment horizontal="left" vertical="center"/>
      <protection/>
    </xf>
    <xf numFmtId="49" fontId="2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2" fillId="0" borderId="19" xfId="0" applyNumberFormat="1" applyFont="1" applyFill="1" applyBorder="1" applyAlignment="1" applyProtection="1">
      <alignment vertical="top"/>
      <protection locked="0"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49" fontId="2" fillId="0" borderId="23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9" fontId="14" fillId="0" borderId="24" xfId="0" applyNumberFormat="1" applyFont="1" applyFill="1" applyBorder="1" applyAlignment="1" applyProtection="1">
      <alignment vertical="center"/>
      <protection/>
    </xf>
    <xf numFmtId="49" fontId="14" fillId="0" borderId="25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0" fillId="9" borderId="0" xfId="79" applyFont="1" applyFill="1" applyBorder="1" applyAlignment="1">
      <alignment horizontal="center"/>
      <protection/>
    </xf>
    <xf numFmtId="9" fontId="11" fillId="9" borderId="0" xfId="79" applyNumberFormat="1" applyFont="1" applyFill="1" applyBorder="1" applyAlignment="1">
      <alignment horizontal="center"/>
      <protection/>
    </xf>
    <xf numFmtId="165" fontId="13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" fontId="6" fillId="26" borderId="0" xfId="0" applyNumberFormat="1" applyFont="1" applyFill="1" applyBorder="1" applyAlignment="1" applyProtection="1">
      <alignment horizontal="center" vertical="center"/>
      <protection/>
    </xf>
    <xf numFmtId="6" fontId="0" fillId="0" borderId="0" xfId="0" applyNumberFormat="1" applyBorder="1" applyAlignment="1">
      <alignment/>
    </xf>
    <xf numFmtId="6" fontId="12" fillId="0" borderId="0" xfId="0" applyNumberFormat="1" applyFont="1" applyBorder="1" applyAlignment="1">
      <alignment/>
    </xf>
    <xf numFmtId="0" fontId="3" fillId="0" borderId="0" xfId="0" applyFont="1" applyBorder="1" applyAlignment="1" applyProtection="1">
      <alignment vertical="center"/>
      <protection/>
    </xf>
    <xf numFmtId="6" fontId="13" fillId="0" borderId="0" xfId="0" applyNumberFormat="1" applyFont="1" applyBorder="1" applyAlignment="1">
      <alignment/>
    </xf>
    <xf numFmtId="0" fontId="2" fillId="0" borderId="0" xfId="79" applyFont="1" applyFill="1" applyBorder="1" applyAlignment="1">
      <alignment/>
      <protection/>
    </xf>
    <xf numFmtId="49" fontId="2" fillId="0" borderId="22" xfId="0" applyNumberFormat="1" applyFont="1" applyFill="1" applyBorder="1" applyAlignment="1" applyProtection="1">
      <alignment vertical="top" wrapText="1"/>
      <protection/>
    </xf>
    <xf numFmtId="49" fontId="2" fillId="0" borderId="22" xfId="0" applyNumberFormat="1" applyFont="1" applyFill="1" applyBorder="1" applyAlignment="1" applyProtection="1">
      <alignment vertical="top"/>
      <protection/>
    </xf>
    <xf numFmtId="4" fontId="2" fillId="0" borderId="22" xfId="0" applyNumberFormat="1" applyFont="1" applyFill="1" applyBorder="1" applyAlignment="1" applyProtection="1">
      <alignment vertical="top"/>
      <protection locked="0"/>
    </xf>
    <xf numFmtId="4" fontId="7" fillId="0" borderId="22" xfId="0" applyNumberFormat="1" applyFont="1" applyFill="1" applyBorder="1" applyAlignment="1" applyProtection="1">
      <alignment vertical="top"/>
      <protection/>
    </xf>
    <xf numFmtId="0" fontId="0" fillId="0" borderId="0" xfId="0" applyBorder="1" applyAlignment="1" applyProtection="1">
      <alignment vertical="center"/>
      <protection/>
    </xf>
    <xf numFmtId="49" fontId="2" fillId="0" borderId="22" xfId="0" applyNumberFormat="1" applyFont="1" applyFill="1" applyBorder="1" applyAlignment="1" applyProtection="1">
      <alignment horizontal="center" vertical="top"/>
      <protection/>
    </xf>
    <xf numFmtId="49" fontId="19" fillId="0" borderId="19" xfId="0" applyNumberFormat="1" applyFont="1" applyFill="1" applyBorder="1" applyAlignment="1" applyProtection="1">
      <alignment vertical="center" wrapText="1"/>
      <protection/>
    </xf>
    <xf numFmtId="49" fontId="18" fillId="0" borderId="19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>
      <alignment/>
    </xf>
    <xf numFmtId="169" fontId="5" fillId="26" borderId="18" xfId="0" applyNumberFormat="1" applyFont="1" applyFill="1" applyBorder="1" applyAlignment="1" applyProtection="1">
      <alignment horizontal="center" vertical="center"/>
      <protection/>
    </xf>
    <xf numFmtId="169" fontId="36" fillId="0" borderId="0" xfId="0" applyNumberFormat="1" applyFont="1" applyAlignment="1">
      <alignment horizontal="right"/>
    </xf>
    <xf numFmtId="169" fontId="36" fillId="0" borderId="0" xfId="0" applyNumberFormat="1" applyFont="1" applyBorder="1" applyAlignment="1" applyProtection="1">
      <alignment horizontal="right" vertical="center"/>
      <protection/>
    </xf>
    <xf numFmtId="169" fontId="36" fillId="0" borderId="0" xfId="0" applyNumberFormat="1" applyFont="1" applyAlignment="1" applyProtection="1">
      <alignment horizontal="right"/>
      <protection/>
    </xf>
    <xf numFmtId="169" fontId="3" fillId="0" borderId="19" xfId="0" applyNumberFormat="1" applyFont="1" applyFill="1" applyBorder="1" applyAlignment="1" applyProtection="1">
      <alignment horizontal="right" vertical="center"/>
      <protection/>
    </xf>
    <xf numFmtId="169" fontId="2" fillId="27" borderId="19" xfId="0" applyNumberFormat="1" applyFont="1" applyFill="1" applyBorder="1" applyAlignment="1" applyProtection="1">
      <alignment horizontal="right" vertical="center"/>
      <protection/>
    </xf>
    <xf numFmtId="169" fontId="3" fillId="0" borderId="22" xfId="0" applyNumberFormat="1" applyFont="1" applyFill="1" applyBorder="1" applyAlignment="1" applyProtection="1">
      <alignment horizontal="right" vertical="top"/>
      <protection/>
    </xf>
    <xf numFmtId="169" fontId="3" fillId="0" borderId="21" xfId="0" applyNumberFormat="1" applyFont="1" applyFill="1" applyBorder="1" applyAlignment="1" applyProtection="1">
      <alignment horizontal="right" vertical="center"/>
      <protection/>
    </xf>
    <xf numFmtId="169" fontId="37" fillId="0" borderId="19" xfId="0" applyNumberFormat="1" applyFont="1" applyFill="1" applyBorder="1" applyAlignment="1" applyProtection="1">
      <alignment horizontal="right" vertical="center"/>
      <protection/>
    </xf>
    <xf numFmtId="169" fontId="37" fillId="0" borderId="22" xfId="0" applyNumberFormat="1" applyFont="1" applyFill="1" applyBorder="1" applyAlignment="1" applyProtection="1">
      <alignment horizontal="right" vertical="center"/>
      <protection/>
    </xf>
    <xf numFmtId="169" fontId="37" fillId="0" borderId="21" xfId="0" applyNumberFormat="1" applyFont="1" applyFill="1" applyBorder="1" applyAlignment="1" applyProtection="1">
      <alignment horizontal="right" vertical="center"/>
      <protection/>
    </xf>
    <xf numFmtId="169" fontId="0" fillId="0" borderId="0" xfId="0" applyNumberFormat="1" applyAlignment="1">
      <alignment horizontal="right"/>
    </xf>
    <xf numFmtId="49" fontId="5" fillId="26" borderId="20" xfId="0" applyNumberFormat="1" applyFont="1" applyFill="1" applyBorder="1" applyAlignment="1" applyProtection="1">
      <alignment horizontal="left" vertical="center"/>
      <protection/>
    </xf>
    <xf numFmtId="49" fontId="5" fillId="26" borderId="2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14" fontId="0" fillId="0" borderId="0" xfId="0" applyNumberForma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164" fontId="5" fillId="26" borderId="26" xfId="0" applyNumberFormat="1" applyFont="1" applyFill="1" applyBorder="1" applyAlignment="1" applyProtection="1">
      <alignment horizontal="center" vertical="center"/>
      <protection/>
    </xf>
    <xf numFmtId="164" fontId="2" fillId="27" borderId="27" xfId="0" applyNumberFormat="1" applyFont="1" applyFill="1" applyBorder="1" applyAlignment="1" applyProtection="1">
      <alignment vertical="center"/>
      <protection/>
    </xf>
    <xf numFmtId="4" fontId="2" fillId="0" borderId="27" xfId="0" applyNumberFormat="1" applyFont="1" applyFill="1" applyBorder="1" applyAlignment="1" applyProtection="1">
      <alignment vertical="center"/>
      <protection/>
    </xf>
    <xf numFmtId="4" fontId="2" fillId="0" borderId="28" xfId="0" applyNumberFormat="1" applyFont="1" applyFill="1" applyBorder="1" applyAlignment="1" applyProtection="1">
      <alignment vertical="center"/>
      <protection/>
    </xf>
    <xf numFmtId="4" fontId="2" fillId="0" borderId="25" xfId="0" applyNumberFormat="1" applyFont="1" applyFill="1" applyBorder="1" applyAlignment="1" applyProtection="1">
      <alignment vertical="center"/>
      <protection/>
    </xf>
    <xf numFmtId="4" fontId="18" fillId="0" borderId="27" xfId="0" applyNumberFormat="1" applyFont="1" applyFill="1" applyBorder="1" applyAlignment="1" applyProtection="1">
      <alignment vertical="center"/>
      <protection/>
    </xf>
    <xf numFmtId="4" fontId="2" fillId="0" borderId="24" xfId="0" applyNumberFormat="1" applyFont="1" applyFill="1" applyBorder="1" applyAlignment="1" applyProtection="1">
      <alignment vertical="center"/>
      <protection/>
    </xf>
    <xf numFmtId="4" fontId="6" fillId="26" borderId="19" xfId="0" applyNumberFormat="1" applyFont="1" applyFill="1" applyBorder="1" applyAlignment="1" applyProtection="1">
      <alignment horizontal="center" vertical="center"/>
      <protection/>
    </xf>
    <xf numFmtId="4" fontId="0" fillId="0" borderId="19" xfId="0" applyNumberFormat="1" applyFont="1" applyFill="1" applyBorder="1" applyAlignment="1" applyProtection="1">
      <alignment vertical="center"/>
      <protection/>
    </xf>
    <xf numFmtId="166" fontId="20" fillId="0" borderId="19" xfId="0" applyNumberFormat="1" applyFont="1" applyFill="1" applyBorder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4" fontId="0" fillId="0" borderId="22" xfId="0" applyNumberFormat="1" applyFont="1" applyFill="1" applyBorder="1" applyAlignment="1" applyProtection="1">
      <alignment vertical="center"/>
      <protection/>
    </xf>
    <xf numFmtId="0" fontId="47" fillId="0" borderId="0" xfId="79" applyFont="1" applyFill="1" applyBorder="1" applyAlignment="1">
      <alignment horizontal="left" vertical="top"/>
      <protection/>
    </xf>
    <xf numFmtId="0" fontId="0" fillId="0" borderId="0" xfId="0" applyFont="1" applyBorder="1" applyAlignment="1" applyProtection="1">
      <alignment vertical="center" wrapText="1"/>
      <protection/>
    </xf>
    <xf numFmtId="9" fontId="2" fillId="0" borderId="19" xfId="0" applyNumberFormat="1" applyFont="1" applyFill="1" applyBorder="1" applyAlignment="1" applyProtection="1">
      <alignment horizontal="left" vertical="center" wrapText="1"/>
      <protection/>
    </xf>
    <xf numFmtId="9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vertical="top"/>
      <protection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Border="1" applyAlignment="1" applyProtection="1">
      <alignment vertical="center" wrapText="1"/>
      <protection/>
    </xf>
    <xf numFmtId="0" fontId="0" fillId="0" borderId="19" xfId="0" applyBorder="1" applyAlignment="1">
      <alignment wrapText="1"/>
    </xf>
    <xf numFmtId="4" fontId="2" fillId="0" borderId="19" xfId="0" applyNumberFormat="1" applyFont="1" applyFill="1" applyBorder="1" applyAlignment="1" applyProtection="1">
      <alignment/>
      <protection locked="0"/>
    </xf>
    <xf numFmtId="49" fontId="14" fillId="0" borderId="29" xfId="0" applyNumberFormat="1" applyFont="1" applyFill="1" applyBorder="1" applyAlignment="1" applyProtection="1">
      <alignment vertical="center"/>
      <protection/>
    </xf>
    <xf numFmtId="169" fontId="37" fillId="0" borderId="29" xfId="0" applyNumberFormat="1" applyFont="1" applyFill="1" applyBorder="1" applyAlignment="1" applyProtection="1">
      <alignment horizontal="right" vertical="center"/>
      <protection/>
    </xf>
    <xf numFmtId="170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29" xfId="0" applyFill="1" applyBorder="1" applyAlignment="1">
      <alignment/>
    </xf>
    <xf numFmtId="0" fontId="0" fillId="0" borderId="0" xfId="0" applyBorder="1" applyAlignment="1" applyProtection="1">
      <alignment horizontal="left" vertical="center" wrapText="1"/>
      <protection/>
    </xf>
  </cellXfs>
  <cellStyles count="9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árkyd" xfId="51"/>
    <cellStyle name="cary" xfId="52"/>
    <cellStyle name="Celkem" xfId="53"/>
    <cellStyle name="Comma [0]_Cenik (2)" xfId="54"/>
    <cellStyle name="Comma_laroux" xfId="55"/>
    <cellStyle name="Currency [0]_laroux" xfId="56"/>
    <cellStyle name="Currency_laroux" xfId="57"/>
    <cellStyle name="Comma" xfId="58"/>
    <cellStyle name="Comma [0]" xfId="59"/>
    <cellStyle name="definity" xfId="60"/>
    <cellStyle name="Dobrá" xfId="61"/>
    <cellStyle name="Chybně" xfId="62"/>
    <cellStyle name="Kontrolná bunka" xfId="63"/>
    <cellStyle name="Kontrolní buňka" xfId="64"/>
    <cellStyle name="lehký dolní okraj" xfId="65"/>
    <cellStyle name="Currency" xfId="66"/>
    <cellStyle name="Currency [0]" xfId="67"/>
    <cellStyle name="nadpis" xfId="68"/>
    <cellStyle name="Nadpis 1" xfId="69"/>
    <cellStyle name="Nadpis 2" xfId="70"/>
    <cellStyle name="Nadpis 3" xfId="71"/>
    <cellStyle name="Nadpis 4" xfId="72"/>
    <cellStyle name="Název" xfId="73"/>
    <cellStyle name="Neutrálna" xfId="74"/>
    <cellStyle name="Neutrální" xfId="75"/>
    <cellStyle name="Normal_All Dome Kit comps" xfId="76"/>
    <cellStyle name="normální 2" xfId="77"/>
    <cellStyle name="Normální 3" xfId="78"/>
    <cellStyle name="normální_mont_prace-sp" xfId="79"/>
    <cellStyle name="Poznámka" xfId="80"/>
    <cellStyle name="Prepojená bunka" xfId="81"/>
    <cellStyle name="Percent" xfId="82"/>
    <cellStyle name="Propojená buňka" xfId="83"/>
    <cellStyle name="R_price" xfId="84"/>
    <cellStyle name="R_text" xfId="85"/>
    <cellStyle name="RH1" xfId="86"/>
    <cellStyle name="Spolu" xfId="87"/>
    <cellStyle name="Správně" xfId="88"/>
    <cellStyle name="Styl 1" xfId="89"/>
    <cellStyle name="Text upozornění" xfId="90"/>
    <cellStyle name="Text upozornenia" xfId="91"/>
    <cellStyle name="Titul" xfId="92"/>
    <cellStyle name="TYP ŘÁDKU_4(sloupceJ-L)" xfId="93"/>
    <cellStyle name="Vstup" xfId="94"/>
    <cellStyle name="Výpočet" xfId="95"/>
    <cellStyle name="Výstup" xfId="96"/>
    <cellStyle name="Vysvětlující text" xfId="97"/>
    <cellStyle name="Vysvetľujúci text" xfId="98"/>
    <cellStyle name="Zlá" xfId="99"/>
    <cellStyle name="Zvýraznění 1" xfId="100"/>
    <cellStyle name="Zvýraznění 2" xfId="101"/>
    <cellStyle name="Zvýraznění 3" xfId="102"/>
    <cellStyle name="Zvýraznění 4" xfId="103"/>
    <cellStyle name="Zvýraznění 5" xfId="104"/>
    <cellStyle name="Zvýraznění 6" xfId="105"/>
    <cellStyle name="Zvýraznenie1" xfId="106"/>
    <cellStyle name="Zvýraznenie2" xfId="107"/>
    <cellStyle name="Zvýraznenie3" xfId="108"/>
    <cellStyle name="Zvýraznenie4" xfId="109"/>
    <cellStyle name="Zvýraznenie5" xfId="110"/>
    <cellStyle name="Zvýraznenie6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view="pageBreakPreview" zoomScaleSheetLayoutView="100" zoomScalePageLayoutView="0" workbookViewId="0" topLeftCell="A1">
      <selection activeCell="D5" sqref="D5"/>
    </sheetView>
  </sheetViews>
  <sheetFormatPr defaultColWidth="9.140625" defaultRowHeight="12.75"/>
  <cols>
    <col min="1" max="1" width="2.421875" style="0" customWidth="1"/>
    <col min="2" max="2" width="4.57421875" style="0" customWidth="1"/>
    <col min="3" max="3" width="6.7109375" style="0" customWidth="1"/>
    <col min="4" max="4" width="49.57421875" style="0" customWidth="1"/>
    <col min="5" max="5" width="4.00390625" style="0" customWidth="1"/>
    <col min="6" max="6" width="8.421875" style="0" customWidth="1"/>
    <col min="7" max="7" width="19.28125" style="0" customWidth="1"/>
    <col min="8" max="8" width="12.28125" style="47" customWidth="1"/>
    <col min="9" max="9" width="14.7109375" style="47" customWidth="1"/>
    <col min="10" max="10" width="12.8515625" style="47" customWidth="1"/>
    <col min="11" max="13" width="9.140625" style="47" customWidth="1"/>
  </cols>
  <sheetData>
    <row r="1" ht="6" customHeight="1">
      <c r="K1" s="48"/>
    </row>
    <row r="2" spans="1:11" ht="6.75" customHeight="1">
      <c r="A2" s="47"/>
      <c r="B2" s="64"/>
      <c r="C2" s="64"/>
      <c r="D2" s="64"/>
      <c r="E2" s="64"/>
      <c r="F2" s="15"/>
      <c r="G2" s="16"/>
      <c r="H2" s="11"/>
      <c r="I2" s="49"/>
      <c r="J2" s="49"/>
      <c r="K2" s="48"/>
    </row>
    <row r="3" spans="1:11" ht="12.75" customHeight="1">
      <c r="A3" s="47"/>
      <c r="B3" s="106" t="s">
        <v>12</v>
      </c>
      <c r="C3" s="83"/>
      <c r="D3" s="109" t="s">
        <v>30</v>
      </c>
      <c r="E3" s="101"/>
      <c r="F3" s="71">
        <v>0</v>
      </c>
      <c r="G3" s="101"/>
      <c r="H3" s="101"/>
      <c r="I3" s="101"/>
      <c r="J3" s="50"/>
      <c r="K3" s="51"/>
    </row>
    <row r="4" spans="1:10" ht="12.75" customHeight="1">
      <c r="A4" s="47"/>
      <c r="B4" s="106" t="s">
        <v>25</v>
      </c>
      <c r="C4" s="83"/>
      <c r="D4" s="116" t="s">
        <v>64</v>
      </c>
      <c r="E4" s="116"/>
      <c r="F4" s="116"/>
      <c r="G4" s="116"/>
      <c r="H4" s="116"/>
      <c r="I4" s="116"/>
      <c r="J4" s="52"/>
    </row>
    <row r="5" spans="1:10" ht="12.75" customHeight="1">
      <c r="A5" s="47"/>
      <c r="B5" s="106" t="s">
        <v>1</v>
      </c>
      <c r="C5" s="83"/>
      <c r="D5" s="109" t="s">
        <v>31</v>
      </c>
      <c r="E5" s="101"/>
      <c r="F5" s="71">
        <v>0</v>
      </c>
      <c r="G5" s="101"/>
      <c r="H5" s="101"/>
      <c r="I5" s="101"/>
      <c r="J5" s="52"/>
    </row>
    <row r="6" spans="1:10" ht="12.75" customHeight="1">
      <c r="A6" s="47"/>
      <c r="B6" s="106" t="s">
        <v>15</v>
      </c>
      <c r="C6" s="83"/>
      <c r="D6" s="1" t="s">
        <v>32</v>
      </c>
      <c r="E6" s="44"/>
      <c r="F6" s="71">
        <v>0</v>
      </c>
      <c r="G6" s="44"/>
      <c r="H6" s="44"/>
      <c r="I6" s="44"/>
      <c r="J6" s="52"/>
    </row>
    <row r="7" spans="1:10" ht="6.75" customHeight="1">
      <c r="A7" s="47"/>
      <c r="B7" s="84"/>
      <c r="C7" s="85"/>
      <c r="D7" s="86"/>
      <c r="E7" s="64"/>
      <c r="F7" s="17"/>
      <c r="G7" s="15"/>
      <c r="H7" s="11"/>
      <c r="I7" s="53"/>
      <c r="J7" s="53"/>
    </row>
    <row r="8" spans="1:10" ht="9" customHeight="1">
      <c r="A8" s="47"/>
      <c r="B8" s="84"/>
      <c r="C8" s="87"/>
      <c r="D8" s="87"/>
      <c r="E8" s="87"/>
      <c r="F8" s="87"/>
      <c r="G8" s="87"/>
      <c r="H8" s="12"/>
      <c r="I8" s="52"/>
      <c r="J8" s="52"/>
    </row>
    <row r="9" spans="2:10" ht="36" customHeight="1">
      <c r="B9" s="84"/>
      <c r="C9" s="81" t="s">
        <v>14</v>
      </c>
      <c r="D9" s="82" t="s">
        <v>2</v>
      </c>
      <c r="E9" s="82" t="s">
        <v>3</v>
      </c>
      <c r="F9" s="88" t="s">
        <v>4</v>
      </c>
      <c r="G9" s="95" t="s">
        <v>18</v>
      </c>
      <c r="H9" s="54"/>
      <c r="I9" s="52"/>
      <c r="J9" s="52"/>
    </row>
    <row r="10" spans="2:10" ht="12.75">
      <c r="B10" s="84"/>
      <c r="C10" s="8"/>
      <c r="D10" s="14"/>
      <c r="E10" s="6"/>
      <c r="F10" s="89"/>
      <c r="G10" s="7"/>
      <c r="H10" s="11"/>
      <c r="I10" s="52"/>
      <c r="J10" s="52"/>
    </row>
    <row r="11" spans="2:10" ht="12.75">
      <c r="B11" s="84"/>
      <c r="C11" s="8" t="s">
        <v>16</v>
      </c>
      <c r="D11" s="10" t="s">
        <v>32</v>
      </c>
      <c r="E11" s="9" t="s">
        <v>8</v>
      </c>
      <c r="F11" s="90">
        <v>1</v>
      </c>
      <c r="G11" s="96">
        <f>'DT'!I36</f>
        <v>0</v>
      </c>
      <c r="H11" s="55"/>
      <c r="I11" s="56"/>
      <c r="J11" s="56"/>
    </row>
    <row r="12" spans="2:10" ht="12.75">
      <c r="B12" s="84"/>
      <c r="C12" s="8"/>
      <c r="D12" s="10"/>
      <c r="E12" s="9"/>
      <c r="F12" s="90"/>
      <c r="G12" s="96"/>
      <c r="H12" s="55"/>
      <c r="I12" s="56"/>
      <c r="J12" s="56"/>
    </row>
    <row r="13" spans="2:10" ht="12.75">
      <c r="B13" s="84"/>
      <c r="C13" s="8" t="s">
        <v>58</v>
      </c>
      <c r="D13" s="10" t="s">
        <v>22</v>
      </c>
      <c r="E13" s="9" t="s">
        <v>8</v>
      </c>
      <c r="F13" s="90">
        <v>1</v>
      </c>
      <c r="G13" s="96">
        <f>SUM(G11:G12)*D14</f>
        <v>0</v>
      </c>
      <c r="H13" s="55"/>
      <c r="I13" s="56"/>
      <c r="J13" s="56"/>
    </row>
    <row r="14" spans="2:10" ht="12.75">
      <c r="B14" s="84"/>
      <c r="C14" s="8"/>
      <c r="D14" s="102">
        <v>0.03</v>
      </c>
      <c r="E14" s="9"/>
      <c r="F14" s="90"/>
      <c r="G14" s="96"/>
      <c r="H14" s="55"/>
      <c r="I14" s="56"/>
      <c r="J14" s="56"/>
    </row>
    <row r="15" spans="2:10" ht="12.75">
      <c r="B15" s="84"/>
      <c r="C15" s="8" t="s">
        <v>17</v>
      </c>
      <c r="D15" s="10" t="s">
        <v>21</v>
      </c>
      <c r="E15" s="9" t="s">
        <v>8</v>
      </c>
      <c r="F15" s="90">
        <v>1</v>
      </c>
      <c r="G15" s="96">
        <f>SUM(G11:G12)*D16</f>
        <v>0</v>
      </c>
      <c r="H15" s="55"/>
      <c r="I15" s="56"/>
      <c r="J15" s="56"/>
    </row>
    <row r="16" spans="2:10" ht="12.75">
      <c r="B16" s="84"/>
      <c r="C16" s="8"/>
      <c r="D16" s="114">
        <v>0.015</v>
      </c>
      <c r="E16" s="9"/>
      <c r="F16" s="90"/>
      <c r="G16" s="96"/>
      <c r="H16" s="55"/>
      <c r="I16" s="56"/>
      <c r="J16" s="56"/>
    </row>
    <row r="17" spans="2:10" ht="12.75">
      <c r="B17" s="84"/>
      <c r="C17" s="8" t="s">
        <v>19</v>
      </c>
      <c r="D17" s="59" t="s">
        <v>23</v>
      </c>
      <c r="E17" s="9" t="s">
        <v>8</v>
      </c>
      <c r="F17" s="90">
        <v>1</v>
      </c>
      <c r="G17" s="96">
        <f>SUM(G11:G12)*D18</f>
        <v>0</v>
      </c>
      <c r="H17" s="55"/>
      <c r="I17" s="56"/>
      <c r="J17" s="56"/>
    </row>
    <row r="18" spans="2:10" ht="12.75">
      <c r="B18" s="84"/>
      <c r="C18" s="8"/>
      <c r="D18" s="102">
        <v>0.02</v>
      </c>
      <c r="F18" s="90"/>
      <c r="G18" s="96"/>
      <c r="H18" s="55"/>
      <c r="I18" s="56"/>
      <c r="J18" s="56"/>
    </row>
    <row r="19" spans="2:10" ht="12.75">
      <c r="B19" s="84"/>
      <c r="C19" s="8" t="s">
        <v>20</v>
      </c>
      <c r="D19" s="10" t="s">
        <v>24</v>
      </c>
      <c r="E19" s="9" t="s">
        <v>8</v>
      </c>
      <c r="F19" s="90">
        <v>1</v>
      </c>
      <c r="G19" s="96">
        <f>SUM(G11:G12)*D20</f>
        <v>0</v>
      </c>
      <c r="H19" s="55"/>
      <c r="I19" s="56"/>
      <c r="J19" s="56"/>
    </row>
    <row r="20" spans="2:8" ht="13.5" thickBot="1">
      <c r="B20" s="84"/>
      <c r="C20" s="42"/>
      <c r="D20" s="103">
        <v>0.01</v>
      </c>
      <c r="E20" s="43"/>
      <c r="F20" s="91"/>
      <c r="G20" s="99"/>
      <c r="H20" s="98"/>
    </row>
    <row r="21" spans="2:8" ht="6.75" customHeight="1">
      <c r="B21" s="84"/>
      <c r="C21" s="20"/>
      <c r="D21" s="21"/>
      <c r="E21" s="22"/>
      <c r="F21" s="92"/>
      <c r="G21" s="24"/>
      <c r="H21" s="57"/>
    </row>
    <row r="22" spans="2:8" ht="12.75">
      <c r="B22" s="84"/>
      <c r="C22" s="8"/>
      <c r="D22" s="66" t="s">
        <v>28</v>
      </c>
      <c r="E22" s="67"/>
      <c r="F22" s="93"/>
      <c r="G22" s="97">
        <f>SUM(G11:G19)</f>
        <v>0</v>
      </c>
      <c r="H22" s="58"/>
    </row>
    <row r="23" spans="2:8" ht="5.25" customHeight="1" thickBot="1">
      <c r="B23" s="84"/>
      <c r="C23" s="34"/>
      <c r="D23" s="34"/>
      <c r="E23" s="34"/>
      <c r="F23" s="45"/>
      <c r="G23" s="34"/>
      <c r="H23" s="58"/>
    </row>
    <row r="24" spans="2:7" ht="4.5" customHeight="1">
      <c r="B24" s="84"/>
      <c r="C24" s="33"/>
      <c r="D24" s="33"/>
      <c r="E24" s="33"/>
      <c r="F24" s="46"/>
      <c r="G24" s="33"/>
    </row>
    <row r="25" spans="2:7" ht="12.75">
      <c r="B25" s="84"/>
      <c r="C25" s="20"/>
      <c r="D25" s="21" t="s">
        <v>59</v>
      </c>
      <c r="E25" s="22"/>
      <c r="F25" s="92"/>
      <c r="G25" s="96">
        <f>G22*0.15</f>
        <v>0</v>
      </c>
    </row>
    <row r="26" spans="2:7" ht="5.25" customHeight="1" thickBot="1">
      <c r="B26" s="84"/>
      <c r="C26" s="25"/>
      <c r="D26" s="26"/>
      <c r="E26" s="27"/>
      <c r="F26" s="94"/>
      <c r="G26" s="28"/>
    </row>
    <row r="27" spans="2:7" ht="3.75" customHeight="1">
      <c r="B27" s="84"/>
      <c r="C27" s="20"/>
      <c r="D27" s="21"/>
      <c r="E27" s="22"/>
      <c r="F27" s="92"/>
      <c r="G27" s="24"/>
    </row>
    <row r="28" spans="2:7" ht="13.5" customHeight="1">
      <c r="B28" s="84"/>
      <c r="C28" s="8"/>
      <c r="D28" s="66" t="s">
        <v>29</v>
      </c>
      <c r="E28" s="67"/>
      <c r="F28" s="93"/>
      <c r="G28" s="97">
        <f>SUM(G21:G25)</f>
        <v>0</v>
      </c>
    </row>
    <row r="29" spans="2:7" ht="6.75" customHeight="1" thickBot="1">
      <c r="B29" s="84"/>
      <c r="C29" s="34"/>
      <c r="D29" s="34"/>
      <c r="E29" s="34"/>
      <c r="F29" s="34"/>
      <c r="G29" s="45"/>
    </row>
    <row r="30" spans="2:6" ht="12.75">
      <c r="B30" s="38"/>
      <c r="C30" s="38"/>
      <c r="D30" s="39"/>
      <c r="F30" s="40"/>
    </row>
    <row r="31" spans="2:6" ht="12.75">
      <c r="B31" s="38"/>
      <c r="C31" s="100"/>
      <c r="F31" s="40"/>
    </row>
    <row r="32" spans="2:6" ht="12.75">
      <c r="B32" s="38"/>
      <c r="C32" s="38"/>
      <c r="D32" s="39"/>
      <c r="F32" s="40"/>
    </row>
    <row r="33" spans="2:6" ht="12.75">
      <c r="B33" s="38"/>
      <c r="C33" s="38"/>
      <c r="D33" s="39"/>
      <c r="F33" s="40"/>
    </row>
  </sheetData>
  <sheetProtection/>
  <mergeCells count="1">
    <mergeCell ref="D4:I4"/>
  </mergeCells>
  <printOptions/>
  <pageMargins left="0.984251968503937" right="0.4724409448818898" top="1.1811023622047245" bottom="0.2755905511811024" header="0.6692913385826772" footer="0.2362204724409449"/>
  <pageSetup fitToHeight="1" fitToWidth="1" horizontalDpi="600" verticalDpi="600" orientation="portrait" paperSize="9" scale="95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0"/>
  <sheetViews>
    <sheetView tabSelected="1" view="pageBreakPreview" zoomScaleSheetLayoutView="100" zoomScalePageLayoutView="0" workbookViewId="0" topLeftCell="A1">
      <selection activeCell="G13" sqref="G13:H33"/>
    </sheetView>
  </sheetViews>
  <sheetFormatPr defaultColWidth="9.140625" defaultRowHeight="12.75"/>
  <cols>
    <col min="1" max="1" width="2.421875" style="0" customWidth="1"/>
    <col min="2" max="2" width="4.57421875" style="0" customWidth="1"/>
    <col min="3" max="3" width="6.7109375" style="0" customWidth="1"/>
    <col min="4" max="4" width="46.421875" style="0" customWidth="1"/>
    <col min="5" max="5" width="5.28125" style="0" customWidth="1"/>
    <col min="6" max="6" width="11.8515625" style="80" customWidth="1"/>
    <col min="7" max="7" width="12.28125" style="0" customWidth="1"/>
    <col min="8" max="8" width="12.421875" style="0" customWidth="1"/>
    <col min="9" max="9" width="14.00390625" style="0" customWidth="1"/>
  </cols>
  <sheetData>
    <row r="1" ht="12.75">
      <c r="F1" s="70"/>
    </row>
    <row r="2" ht="12.75">
      <c r="F2" s="70"/>
    </row>
    <row r="3" ht="6" customHeight="1">
      <c r="F3" s="70"/>
    </row>
    <row r="4" spans="2:9" ht="18.75" customHeight="1">
      <c r="B4" s="19"/>
      <c r="C4" s="19"/>
      <c r="D4" s="19"/>
      <c r="E4" s="1"/>
      <c r="F4" s="71"/>
      <c r="G4" s="16"/>
      <c r="H4" s="16"/>
      <c r="I4" s="16"/>
    </row>
    <row r="5" spans="2:9" ht="12.75">
      <c r="B5" s="104" t="s">
        <v>12</v>
      </c>
      <c r="C5" s="44"/>
      <c r="D5" s="109" t="s">
        <v>30</v>
      </c>
      <c r="E5" s="101"/>
      <c r="F5" s="71">
        <v>0</v>
      </c>
      <c r="G5" s="101"/>
      <c r="H5" s="101"/>
      <c r="I5" s="101"/>
    </row>
    <row r="6" spans="2:9" ht="25.5" customHeight="1">
      <c r="B6" s="104" t="s">
        <v>25</v>
      </c>
      <c r="C6" s="44"/>
      <c r="D6" s="116" t="s">
        <v>64</v>
      </c>
      <c r="E6" s="116"/>
      <c r="F6" s="116"/>
      <c r="G6" s="116"/>
      <c r="H6" s="116"/>
      <c r="I6" s="116"/>
    </row>
    <row r="7" spans="2:9" ht="12.75">
      <c r="B7" s="104" t="s">
        <v>1</v>
      </c>
      <c r="C7" s="44"/>
      <c r="D7" s="109" t="s">
        <v>31</v>
      </c>
      <c r="E7" s="101"/>
      <c r="F7" s="71">
        <v>0</v>
      </c>
      <c r="G7" s="101"/>
      <c r="H7" s="101"/>
      <c r="I7" s="101"/>
    </row>
    <row r="8" spans="2:9" ht="12.75">
      <c r="B8" s="105" t="s">
        <v>15</v>
      </c>
      <c r="C8" s="35"/>
      <c r="D8" s="1" t="s">
        <v>32</v>
      </c>
      <c r="E8" s="44"/>
      <c r="F8" s="71">
        <v>0</v>
      </c>
      <c r="G8" s="44"/>
      <c r="H8" s="44"/>
      <c r="I8" s="44"/>
    </row>
    <row r="9" spans="2:9" ht="12.75">
      <c r="B9" s="2"/>
      <c r="C9" s="2"/>
      <c r="D9" s="19"/>
      <c r="E9" s="1"/>
      <c r="F9" s="71">
        <v>0</v>
      </c>
      <c r="G9" s="15"/>
      <c r="H9" s="18"/>
      <c r="I9" s="15"/>
    </row>
    <row r="10" spans="2:9" ht="12.75">
      <c r="B10" s="3"/>
      <c r="C10" s="3"/>
      <c r="D10" s="3"/>
      <c r="E10" s="3"/>
      <c r="F10" s="72">
        <v>0</v>
      </c>
      <c r="G10" s="3"/>
      <c r="H10" s="3"/>
      <c r="I10" s="3"/>
    </row>
    <row r="11" spans="2:9" ht="38.25">
      <c r="B11" s="4"/>
      <c r="C11" s="36" t="s">
        <v>14</v>
      </c>
      <c r="D11" s="4" t="s">
        <v>2</v>
      </c>
      <c r="E11" s="4" t="s">
        <v>3</v>
      </c>
      <c r="F11" s="69" t="s">
        <v>4</v>
      </c>
      <c r="G11" s="13" t="s">
        <v>10</v>
      </c>
      <c r="H11" s="13" t="s">
        <v>11</v>
      </c>
      <c r="I11" s="5" t="s">
        <v>5</v>
      </c>
    </row>
    <row r="12" spans="2:9" ht="12.75">
      <c r="B12" s="8"/>
      <c r="C12" s="8"/>
      <c r="D12" s="68" t="s">
        <v>33</v>
      </c>
      <c r="E12" s="8"/>
      <c r="F12" s="73" t="s">
        <v>26</v>
      </c>
      <c r="G12" s="8"/>
      <c r="H12" s="8"/>
      <c r="I12" s="8"/>
    </row>
    <row r="13" spans="2:9" ht="12.75">
      <c r="B13" s="8"/>
      <c r="C13" s="8">
        <v>1</v>
      </c>
      <c r="D13" s="37" t="s">
        <v>34</v>
      </c>
      <c r="E13" s="8" t="s">
        <v>7</v>
      </c>
      <c r="F13" s="74">
        <v>3</v>
      </c>
      <c r="G13" s="41"/>
      <c r="H13" s="41"/>
      <c r="I13" s="96">
        <f aca="true" t="shared" si="0" ref="I13:I33">F13*(G13+H13)</f>
        <v>0</v>
      </c>
    </row>
    <row r="14" spans="2:9" ht="12.75">
      <c r="B14" s="8"/>
      <c r="C14" s="8">
        <v>2</v>
      </c>
      <c r="D14" s="37" t="s">
        <v>35</v>
      </c>
      <c r="E14" s="8" t="s">
        <v>7</v>
      </c>
      <c r="F14" s="74">
        <v>3</v>
      </c>
      <c r="G14" s="41"/>
      <c r="H14" s="41"/>
      <c r="I14" s="96">
        <f t="shared" si="0"/>
        <v>0</v>
      </c>
    </row>
    <row r="15" spans="2:9" ht="12.75">
      <c r="B15" s="8"/>
      <c r="C15" s="8">
        <v>3</v>
      </c>
      <c r="D15" s="37" t="s">
        <v>36</v>
      </c>
      <c r="E15" s="8" t="s">
        <v>7</v>
      </c>
      <c r="F15" s="74">
        <v>33</v>
      </c>
      <c r="G15" s="41"/>
      <c r="H15" s="41"/>
      <c r="I15" s="96">
        <f t="shared" si="0"/>
        <v>0</v>
      </c>
    </row>
    <row r="16" spans="2:9" ht="12.75">
      <c r="B16" s="8"/>
      <c r="C16" s="8">
        <v>4</v>
      </c>
      <c r="D16" s="37" t="s">
        <v>37</v>
      </c>
      <c r="E16" s="8" t="s">
        <v>7</v>
      </c>
      <c r="F16" s="74">
        <v>3</v>
      </c>
      <c r="G16" s="41"/>
      <c r="H16" s="41"/>
      <c r="I16" s="96">
        <f t="shared" si="0"/>
        <v>0</v>
      </c>
    </row>
    <row r="17" spans="2:9" ht="12.75">
      <c r="B17" s="8"/>
      <c r="C17" s="8">
        <v>5</v>
      </c>
      <c r="D17" s="37" t="s">
        <v>38</v>
      </c>
      <c r="E17" s="8" t="s">
        <v>7</v>
      </c>
      <c r="F17" s="74">
        <v>3</v>
      </c>
      <c r="G17" s="41"/>
      <c r="H17" s="41"/>
      <c r="I17" s="96">
        <f t="shared" si="0"/>
        <v>0</v>
      </c>
    </row>
    <row r="18" spans="2:9" ht="12.75">
      <c r="B18" s="8"/>
      <c r="C18" s="8">
        <v>6</v>
      </c>
      <c r="D18" s="37" t="s">
        <v>39</v>
      </c>
      <c r="E18" s="8" t="s">
        <v>7</v>
      </c>
      <c r="F18" s="74">
        <v>12</v>
      </c>
      <c r="G18" s="41"/>
      <c r="H18" s="41"/>
      <c r="I18" s="96">
        <f t="shared" si="0"/>
        <v>0</v>
      </c>
    </row>
    <row r="19" spans="2:9" ht="12.75">
      <c r="B19" s="8"/>
      <c r="C19" s="8">
        <v>7</v>
      </c>
      <c r="D19" s="37" t="s">
        <v>40</v>
      </c>
      <c r="E19" s="8" t="s">
        <v>7</v>
      </c>
      <c r="F19" s="74">
        <v>33</v>
      </c>
      <c r="G19" s="41"/>
      <c r="H19" s="41"/>
      <c r="I19" s="96">
        <f t="shared" si="0"/>
        <v>0</v>
      </c>
    </row>
    <row r="20" spans="2:9" ht="12.75">
      <c r="B20" s="8"/>
      <c r="C20" s="8">
        <v>8</v>
      </c>
      <c r="D20" s="37" t="s">
        <v>41</v>
      </c>
      <c r="E20" s="8" t="s">
        <v>6</v>
      </c>
      <c r="F20" s="74">
        <v>390</v>
      </c>
      <c r="G20" s="41"/>
      <c r="H20" s="41"/>
      <c r="I20" s="96">
        <f t="shared" si="0"/>
        <v>0</v>
      </c>
    </row>
    <row r="21" spans="2:9" ht="12.75">
      <c r="B21" s="8"/>
      <c r="C21" s="8">
        <v>9</v>
      </c>
      <c r="D21" s="107" t="s">
        <v>42</v>
      </c>
      <c r="E21" s="108" t="s">
        <v>6</v>
      </c>
      <c r="F21" s="108">
        <v>15</v>
      </c>
      <c r="G21" s="41"/>
      <c r="H21" s="41"/>
      <c r="I21" s="96">
        <f t="shared" si="0"/>
        <v>0</v>
      </c>
    </row>
    <row r="22" spans="2:9" ht="12.75">
      <c r="B22" s="8"/>
      <c r="C22" s="8">
        <v>10</v>
      </c>
      <c r="D22" s="107" t="s">
        <v>43</v>
      </c>
      <c r="E22" s="108" t="s">
        <v>6</v>
      </c>
      <c r="F22" s="108">
        <v>75</v>
      </c>
      <c r="G22" s="41"/>
      <c r="H22" s="41"/>
      <c r="I22" s="96">
        <f t="shared" si="0"/>
        <v>0</v>
      </c>
    </row>
    <row r="23" spans="2:9" ht="12.75">
      <c r="B23" s="8"/>
      <c r="C23" s="8">
        <v>11</v>
      </c>
      <c r="D23" s="107" t="s">
        <v>44</v>
      </c>
      <c r="E23" s="108" t="s">
        <v>6</v>
      </c>
      <c r="F23" s="108">
        <v>390</v>
      </c>
      <c r="G23" s="41"/>
      <c r="H23" s="41"/>
      <c r="I23" s="96">
        <f t="shared" si="0"/>
        <v>0</v>
      </c>
    </row>
    <row r="24" spans="2:9" ht="12.75">
      <c r="B24" s="8"/>
      <c r="C24" s="8">
        <v>12</v>
      </c>
      <c r="D24" s="107" t="s">
        <v>45</v>
      </c>
      <c r="E24" s="108" t="s">
        <v>7</v>
      </c>
      <c r="F24" s="108">
        <v>45</v>
      </c>
      <c r="G24" s="41"/>
      <c r="H24" s="41"/>
      <c r="I24" s="96">
        <f t="shared" si="0"/>
        <v>0</v>
      </c>
    </row>
    <row r="25" spans="2:9" ht="12.75">
      <c r="B25" s="8"/>
      <c r="C25" s="8">
        <v>13</v>
      </c>
      <c r="D25" s="107" t="s">
        <v>46</v>
      </c>
      <c r="E25" s="108" t="s">
        <v>27</v>
      </c>
      <c r="F25" s="108">
        <v>1</v>
      </c>
      <c r="G25" s="41"/>
      <c r="H25" s="41"/>
      <c r="I25" s="96">
        <f t="shared" si="0"/>
        <v>0</v>
      </c>
    </row>
    <row r="26" spans="2:9" ht="12.75">
      <c r="B26" s="8"/>
      <c r="C26" s="8" t="s">
        <v>47</v>
      </c>
      <c r="D26" s="115" t="s">
        <v>62</v>
      </c>
      <c r="E26" s="108" t="s">
        <v>7</v>
      </c>
      <c r="F26" s="108">
        <v>3</v>
      </c>
      <c r="G26" s="41"/>
      <c r="H26" s="41"/>
      <c r="I26" s="96">
        <f t="shared" si="0"/>
        <v>0</v>
      </c>
    </row>
    <row r="27" spans="2:9" ht="12.75">
      <c r="B27" s="8"/>
      <c r="C27" s="8" t="s">
        <v>48</v>
      </c>
      <c r="D27" s="115" t="s">
        <v>63</v>
      </c>
      <c r="E27" s="108" t="s">
        <v>6</v>
      </c>
      <c r="F27" s="108">
        <v>2</v>
      </c>
      <c r="G27" s="41"/>
      <c r="H27" s="41"/>
      <c r="I27" s="96">
        <f t="shared" si="0"/>
        <v>0</v>
      </c>
    </row>
    <row r="28" spans="2:9" ht="12.75">
      <c r="B28" s="8"/>
      <c r="C28" s="8"/>
      <c r="D28" s="68" t="s">
        <v>0</v>
      </c>
      <c r="E28" s="108"/>
      <c r="F28" s="108"/>
      <c r="G28" s="41"/>
      <c r="H28" s="41"/>
      <c r="I28" s="96">
        <f t="shared" si="0"/>
        <v>0</v>
      </c>
    </row>
    <row r="29" spans="2:9" ht="25.5">
      <c r="B29" s="8"/>
      <c r="C29" s="8" t="s">
        <v>49</v>
      </c>
      <c r="D29" s="110" t="s">
        <v>52</v>
      </c>
      <c r="E29" s="108" t="s">
        <v>9</v>
      </c>
      <c r="F29" s="108">
        <v>12</v>
      </c>
      <c r="G29" s="111"/>
      <c r="H29" s="111"/>
      <c r="I29" s="96">
        <f t="shared" si="0"/>
        <v>0</v>
      </c>
    </row>
    <row r="30" spans="2:9" ht="12.75">
      <c r="B30" s="8"/>
      <c r="C30" s="8" t="s">
        <v>50</v>
      </c>
      <c r="D30" s="107" t="s">
        <v>13</v>
      </c>
      <c r="E30" s="108" t="s">
        <v>9</v>
      </c>
      <c r="F30" s="108">
        <v>9</v>
      </c>
      <c r="G30" s="41"/>
      <c r="H30" s="41"/>
      <c r="I30" s="96">
        <f t="shared" si="0"/>
        <v>0</v>
      </c>
    </row>
    <row r="31" spans="2:9" ht="12.75">
      <c r="B31" s="8"/>
      <c r="C31" s="8" t="s">
        <v>51</v>
      </c>
      <c r="D31" s="107" t="s">
        <v>53</v>
      </c>
      <c r="E31" s="108" t="s">
        <v>9</v>
      </c>
      <c r="F31" s="108">
        <v>9</v>
      </c>
      <c r="G31" s="41"/>
      <c r="H31" s="41"/>
      <c r="I31" s="96">
        <f t="shared" si="0"/>
        <v>0</v>
      </c>
    </row>
    <row r="32" spans="2:9" ht="12.75">
      <c r="B32" s="8"/>
      <c r="C32" s="8" t="s">
        <v>60</v>
      </c>
      <c r="D32" s="107" t="s">
        <v>54</v>
      </c>
      <c r="E32" s="108" t="s">
        <v>8</v>
      </c>
      <c r="F32" s="108">
        <v>3</v>
      </c>
      <c r="G32" s="41"/>
      <c r="H32" s="41"/>
      <c r="I32" s="96">
        <f t="shared" si="0"/>
        <v>0</v>
      </c>
    </row>
    <row r="33" spans="2:9" ht="12.75">
      <c r="B33" s="8"/>
      <c r="C33" s="8" t="s">
        <v>61</v>
      </c>
      <c r="D33" s="107" t="s">
        <v>55</v>
      </c>
      <c r="E33" s="108" t="s">
        <v>8</v>
      </c>
      <c r="F33" s="108">
        <v>3</v>
      </c>
      <c r="G33" s="41"/>
      <c r="H33" s="41"/>
      <c r="I33" s="96">
        <f t="shared" si="0"/>
        <v>0</v>
      </c>
    </row>
    <row r="34" spans="2:9" ht="13.5" thickBot="1">
      <c r="B34" s="42"/>
      <c r="C34" s="65"/>
      <c r="D34" s="60"/>
      <c r="E34" s="61"/>
      <c r="F34" s="75"/>
      <c r="G34" s="62"/>
      <c r="H34" s="62"/>
      <c r="I34" s="63"/>
    </row>
    <row r="35" spans="2:9" ht="4.5" customHeight="1">
      <c r="B35" s="20"/>
      <c r="C35" s="20"/>
      <c r="D35" s="21"/>
      <c r="E35" s="22"/>
      <c r="F35" s="76"/>
      <c r="G35" s="23"/>
      <c r="H35" s="23"/>
      <c r="I35" s="24"/>
    </row>
    <row r="36" spans="2:9" ht="15.75">
      <c r="B36" s="8"/>
      <c r="C36" s="8"/>
      <c r="D36" s="31" t="s">
        <v>56</v>
      </c>
      <c r="E36" s="29"/>
      <c r="F36" s="77"/>
      <c r="G36" s="30"/>
      <c r="H36" s="30"/>
      <c r="I36" s="32">
        <f>SUM(I13:I35)</f>
        <v>0</v>
      </c>
    </row>
    <row r="37" spans="2:9" ht="4.5" customHeight="1" thickBot="1">
      <c r="B37" s="34"/>
      <c r="C37" s="34"/>
      <c r="D37" s="34"/>
      <c r="E37" s="34"/>
      <c r="F37" s="78"/>
      <c r="G37" s="34"/>
      <c r="H37" s="34"/>
      <c r="I37" s="34"/>
    </row>
    <row r="38" spans="2:9" ht="12.75" customHeight="1">
      <c r="B38" s="112"/>
      <c r="C38" s="112"/>
      <c r="D38" s="112"/>
      <c r="E38" s="112"/>
      <c r="F38" s="113"/>
      <c r="G38" s="112"/>
      <c r="H38" s="112"/>
      <c r="I38" s="112"/>
    </row>
    <row r="39" spans="2:9" ht="12.75" customHeight="1">
      <c r="B39" s="112"/>
      <c r="C39" s="112"/>
      <c r="D39" s="107" t="s">
        <v>57</v>
      </c>
      <c r="E39" s="112"/>
      <c r="F39" s="113"/>
      <c r="G39" s="112"/>
      <c r="H39" s="112"/>
      <c r="I39" s="112"/>
    </row>
    <row r="40" spans="2:9" ht="15.75">
      <c r="B40" s="33"/>
      <c r="C40" s="33"/>
      <c r="D40" s="33"/>
      <c r="E40" s="33"/>
      <c r="F40" s="79" t="s">
        <v>26</v>
      </c>
      <c r="G40" s="33"/>
      <c r="H40" s="33"/>
      <c r="I40" s="33"/>
    </row>
  </sheetData>
  <sheetProtection/>
  <mergeCells count="1">
    <mergeCell ref="D6:I6"/>
  </mergeCells>
  <printOptions/>
  <pageMargins left="0.984251968503937" right="0.4724409448818898" top="1.1811023622047245" bottom="0.2755905511811024" header="0.6692913385826772" footer="0.2362204724409449"/>
  <pageSetup fitToHeight="1" fitToWidth="1" horizontalDpi="600" verticalDpi="600" orientation="portrait" paperSize="9" scale="76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Honza</cp:lastModifiedBy>
  <cp:lastPrinted>2016-04-29T09:56:59Z</cp:lastPrinted>
  <dcterms:created xsi:type="dcterms:W3CDTF">2008-10-05T19:10:50Z</dcterms:created>
  <dcterms:modified xsi:type="dcterms:W3CDTF">2016-05-05T09:17:01Z</dcterms:modified>
  <cp:category/>
  <cp:version/>
  <cp:contentType/>
  <cp:contentStatus/>
</cp:coreProperties>
</file>