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24240" windowHeight="12810" tabRatio="937"/>
  </bookViews>
  <sheets>
    <sheet name="součet " sheetId="15" r:id="rId1"/>
    <sheet name="A Fifejdy" sheetId="13" r:id="rId2"/>
    <sheet name="B Baarova gar." sheetId="3" r:id="rId3"/>
    <sheet name="C Kollárova, Mojm. Korun." sheetId="4" r:id="rId4"/>
    <sheet name="D Zelená, 1. máje" sheetId="1" r:id="rId5"/>
    <sheet name="E Novoveská, Záviš, Rais" sheetId="5" r:id="rId6"/>
    <sheet name="F Náprstkova, Mojmír." sheetId="6" r:id="rId7"/>
    <sheet name="G S. Tůmy, Kollár. Mojmí" sheetId="7" r:id="rId8"/>
    <sheet name="H Hulváky" sheetId="8" r:id="rId9"/>
    <sheet name="I Železárenská, Továr. Kal." sheetId="9" r:id="rId10"/>
    <sheet name="J Č. kříž, Daliborova" sheetId="10" r:id="rId11"/>
    <sheet name="K Raketa, Výst. Zel." sheetId="2" r:id="rId12"/>
    <sheet name="L Průmyslová zóna" sheetId="12" r:id="rId13"/>
    <sheet name="M Bedřiška" sheetId="14" r:id="rId14"/>
    <sheet name="N Švermova, Suderova" sheetId="11" r:id="rId15"/>
  </sheets>
  <calcPr calcId="145621"/>
</workbook>
</file>

<file path=xl/calcChain.xml><?xml version="1.0" encoding="utf-8"?>
<calcChain xmlns="http://schemas.openxmlformats.org/spreadsheetml/2006/main">
  <c r="D19" i="15" l="1"/>
  <c r="B40" i="12"/>
  <c r="B58" i="8"/>
  <c r="B18" i="15"/>
  <c r="B20" i="15" s="1"/>
  <c r="B39" i="6"/>
  <c r="B33" i="10"/>
  <c r="B34" i="10" s="1"/>
  <c r="B27" i="15"/>
  <c r="B192" i="13"/>
  <c r="B35" i="10"/>
  <c r="B60" i="5"/>
  <c r="B15" i="2"/>
  <c r="B67" i="5"/>
  <c r="E16" i="15"/>
  <c r="D16" i="15"/>
  <c r="C16" i="15"/>
  <c r="B16" i="15"/>
  <c r="C31" i="1"/>
  <c r="C9" i="2"/>
  <c r="C13" i="3"/>
  <c r="C24" i="4"/>
  <c r="C58" i="5"/>
  <c r="C39" i="6"/>
  <c r="C27" i="7"/>
  <c r="D19" i="14"/>
  <c r="C19" i="14"/>
  <c r="B19" i="14"/>
  <c r="F180" i="13"/>
  <c r="G180" i="13"/>
  <c r="I180" i="13"/>
  <c r="E180" i="13"/>
  <c r="D180" i="13"/>
  <c r="C180" i="13"/>
  <c r="B180" i="13"/>
  <c r="C38" i="12"/>
  <c r="B38" i="12"/>
  <c r="B39" i="12" s="1"/>
  <c r="D18" i="11"/>
  <c r="C18" i="11"/>
  <c r="B18" i="11"/>
  <c r="I33" i="10"/>
  <c r="G33" i="10"/>
  <c r="F33" i="10"/>
  <c r="E33" i="10"/>
  <c r="D33" i="10"/>
  <c r="C33" i="10"/>
  <c r="C26" i="9"/>
  <c r="B26" i="9"/>
  <c r="B56" i="8"/>
  <c r="B57" i="8" s="1"/>
  <c r="G56" i="8"/>
  <c r="E56" i="8"/>
  <c r="D56" i="8"/>
  <c r="C56" i="8"/>
  <c r="G27" i="7"/>
  <c r="F27" i="7"/>
  <c r="D27" i="7"/>
  <c r="B27" i="7"/>
  <c r="I39" i="6"/>
  <c r="G39" i="6"/>
  <c r="H39" i="6"/>
  <c r="F39" i="6"/>
  <c r="E39" i="6"/>
  <c r="D39" i="6"/>
  <c r="D58" i="5"/>
  <c r="F58" i="5"/>
  <c r="G58" i="5"/>
  <c r="H58" i="5"/>
  <c r="B58" i="5"/>
  <c r="B59" i="5" s="1"/>
  <c r="H24" i="4"/>
  <c r="G24" i="4"/>
  <c r="F24" i="4"/>
  <c r="B24" i="4"/>
  <c r="B13" i="3"/>
  <c r="E13" i="3"/>
  <c r="F13" i="3"/>
  <c r="B9" i="2"/>
  <c r="D9" i="2"/>
  <c r="E9" i="2"/>
  <c r="F9" i="2"/>
  <c r="G9" i="2"/>
  <c r="H9" i="2"/>
  <c r="I9" i="2"/>
  <c r="I31" i="1"/>
  <c r="H31" i="1"/>
  <c r="G31" i="1"/>
  <c r="F31" i="1"/>
  <c r="E31" i="1"/>
  <c r="D31" i="1"/>
  <c r="B31" i="1"/>
  <c r="B63" i="8"/>
</calcChain>
</file>

<file path=xl/sharedStrings.xml><?xml version="1.0" encoding="utf-8"?>
<sst xmlns="http://schemas.openxmlformats.org/spreadsheetml/2006/main" count="682" uniqueCount="557">
  <si>
    <t>D Zelená, 1. máje</t>
  </si>
  <si>
    <t xml:space="preserve">parcela č. </t>
  </si>
  <si>
    <t>trávník</t>
  </si>
  <si>
    <t>tvar žp</t>
  </si>
  <si>
    <t xml:space="preserve">nálety </t>
  </si>
  <si>
    <t>lavičky</t>
  </si>
  <si>
    <t>sušák</t>
  </si>
  <si>
    <t>her.prvek</t>
  </si>
  <si>
    <t>pískoviště</t>
  </si>
  <si>
    <t>1075/1</t>
  </si>
  <si>
    <t>1077/1</t>
  </si>
  <si>
    <t>1102/1</t>
  </si>
  <si>
    <t>1085/2</t>
  </si>
  <si>
    <t>1086/1</t>
  </si>
  <si>
    <t>1088/2</t>
  </si>
  <si>
    <t>1088/3</t>
  </si>
  <si>
    <t>1075/2</t>
  </si>
  <si>
    <t>879/2</t>
  </si>
  <si>
    <t>160/1</t>
  </si>
  <si>
    <t>877/1</t>
  </si>
  <si>
    <t>886/1</t>
  </si>
  <si>
    <t>877/3</t>
  </si>
  <si>
    <t>756/1</t>
  </si>
  <si>
    <t>790/1</t>
  </si>
  <si>
    <t>756/23</t>
  </si>
  <si>
    <t>Celkem</t>
  </si>
  <si>
    <t>K Raketa, Výstavní, Zelená</t>
  </si>
  <si>
    <t xml:space="preserve">parc. č. </t>
  </si>
  <si>
    <t>her. Prvek</t>
  </si>
  <si>
    <t>piskoviště</t>
  </si>
  <si>
    <t>1094/1</t>
  </si>
  <si>
    <t>Výstavní</t>
  </si>
  <si>
    <t>č. parcely</t>
  </si>
  <si>
    <t>tvar. Žp</t>
  </si>
  <si>
    <t>nálety</t>
  </si>
  <si>
    <t>lavička</t>
  </si>
  <si>
    <t>140/52</t>
  </si>
  <si>
    <t>140/11</t>
  </si>
  <si>
    <t>137/7</t>
  </si>
  <si>
    <t>140/6</t>
  </si>
  <si>
    <t>137/15</t>
  </si>
  <si>
    <t>140/8</t>
  </si>
  <si>
    <t>140/48</t>
  </si>
  <si>
    <t>140/47</t>
  </si>
  <si>
    <t xml:space="preserve">Celkem </t>
  </si>
  <si>
    <t>C Kollárova, Mojmírovců, Korunní</t>
  </si>
  <si>
    <t>č. parc.</t>
  </si>
  <si>
    <t>sušáky</t>
  </si>
  <si>
    <t>her. Prvky</t>
  </si>
  <si>
    <t>píškoviště</t>
  </si>
  <si>
    <t>28. října</t>
  </si>
  <si>
    <t xml:space="preserve">Korunní </t>
  </si>
  <si>
    <t>140/16</t>
  </si>
  <si>
    <t>140/20</t>
  </si>
  <si>
    <t>143/21</t>
  </si>
  <si>
    <t>153/41</t>
  </si>
  <si>
    <t>143/39</t>
  </si>
  <si>
    <t>150/30</t>
  </si>
  <si>
    <t>150/24</t>
  </si>
  <si>
    <t>153/44</t>
  </si>
  <si>
    <t>153/42</t>
  </si>
  <si>
    <t>153/23</t>
  </si>
  <si>
    <t>153/24</t>
  </si>
  <si>
    <t>143/1</t>
  </si>
  <si>
    <t>183/1</t>
  </si>
  <si>
    <t>183/24</t>
  </si>
  <si>
    <t>188/6</t>
  </si>
  <si>
    <t>153/9</t>
  </si>
  <si>
    <t>E Novoveská, Závišova, Raisova</t>
  </si>
  <si>
    <t xml:space="preserve">tvar. Žp. </t>
  </si>
  <si>
    <t>152/2</t>
  </si>
  <si>
    <t>153/45</t>
  </si>
  <si>
    <t>153/46</t>
  </si>
  <si>
    <t>152/20</t>
  </si>
  <si>
    <t>140/28</t>
  </si>
  <si>
    <t>142/63</t>
  </si>
  <si>
    <t>152/3</t>
  </si>
  <si>
    <t>151/5</t>
  </si>
  <si>
    <t>151/2</t>
  </si>
  <si>
    <t>142/52</t>
  </si>
  <si>
    <t>140/71</t>
  </si>
  <si>
    <t>142/2</t>
  </si>
  <si>
    <t>142/6</t>
  </si>
  <si>
    <t>151/45</t>
  </si>
  <si>
    <t>151/41</t>
  </si>
  <si>
    <t>152/15</t>
  </si>
  <si>
    <t>152/59</t>
  </si>
  <si>
    <t>1272/0</t>
  </si>
  <si>
    <t>MŠ U Dvoru</t>
  </si>
  <si>
    <t>142/10</t>
  </si>
  <si>
    <t>Juventas</t>
  </si>
  <si>
    <t>Přemyslovců</t>
  </si>
  <si>
    <t>142/14</t>
  </si>
  <si>
    <t>96/1</t>
  </si>
  <si>
    <t>96/6</t>
  </si>
  <si>
    <t>97/2</t>
  </si>
  <si>
    <t>104/8</t>
  </si>
  <si>
    <t>104/6</t>
  </si>
  <si>
    <t>104/40</t>
  </si>
  <si>
    <t>104/41</t>
  </si>
  <si>
    <t>104/7</t>
  </si>
  <si>
    <t>104/15</t>
  </si>
  <si>
    <t>104/16</t>
  </si>
  <si>
    <t>104/20</t>
  </si>
  <si>
    <t>104/21</t>
  </si>
  <si>
    <t>104/28</t>
  </si>
  <si>
    <t>104/10</t>
  </si>
  <si>
    <t>104/2</t>
  </si>
  <si>
    <t>104/36</t>
  </si>
  <si>
    <t>104/4</t>
  </si>
  <si>
    <t>104/39</t>
  </si>
  <si>
    <t>104/38</t>
  </si>
  <si>
    <t>F Náprstkova, Mojmírovců</t>
  </si>
  <si>
    <t>204/11</t>
  </si>
  <si>
    <t>204/12</t>
  </si>
  <si>
    <t>204/13</t>
  </si>
  <si>
    <t>204/14</t>
  </si>
  <si>
    <t>204/1</t>
  </si>
  <si>
    <t>204/2</t>
  </si>
  <si>
    <t>204/4</t>
  </si>
  <si>
    <t>193/2</t>
  </si>
  <si>
    <t>187/23</t>
  </si>
  <si>
    <t>763/3</t>
  </si>
  <si>
    <t>70/1</t>
  </si>
  <si>
    <t>70/10</t>
  </si>
  <si>
    <t>21/1</t>
  </si>
  <si>
    <t>73/8</t>
  </si>
  <si>
    <t>193/6</t>
  </si>
  <si>
    <t>187/1</t>
  </si>
  <si>
    <t>186/21</t>
  </si>
  <si>
    <t>186/24</t>
  </si>
  <si>
    <t>187/28</t>
  </si>
  <si>
    <t>187/5</t>
  </si>
  <si>
    <t>157/13</t>
  </si>
  <si>
    <t>180/2</t>
  </si>
  <si>
    <t>762/1</t>
  </si>
  <si>
    <t>737/1</t>
  </si>
  <si>
    <t>11/1</t>
  </si>
  <si>
    <t>91/1</t>
  </si>
  <si>
    <t>91/5</t>
  </si>
  <si>
    <t>188/16</t>
  </si>
  <si>
    <t>Přemylslovců</t>
  </si>
  <si>
    <t>184/32</t>
  </si>
  <si>
    <t>732/2</t>
  </si>
  <si>
    <t>kruháč</t>
  </si>
  <si>
    <t>G Sokola Tůmy, Kollárova, Mojmírovců</t>
  </si>
  <si>
    <t>187/39</t>
  </si>
  <si>
    <t>č. parc</t>
  </si>
  <si>
    <t>167/4</t>
  </si>
  <si>
    <t>206/21</t>
  </si>
  <si>
    <t>206/22</t>
  </si>
  <si>
    <t>221/1</t>
  </si>
  <si>
    <t>209/3</t>
  </si>
  <si>
    <t>209/2</t>
  </si>
  <si>
    <t>206/2</t>
  </si>
  <si>
    <t>224/37</t>
  </si>
  <si>
    <t>224/52</t>
  </si>
  <si>
    <t>763/1</t>
  </si>
  <si>
    <t>224/55</t>
  </si>
  <si>
    <t>204/3</t>
  </si>
  <si>
    <t>70/6</t>
  </si>
  <si>
    <t>67/5</t>
  </si>
  <si>
    <t>H Hulváky</t>
  </si>
  <si>
    <t>keře</t>
  </si>
  <si>
    <t>1131/2</t>
  </si>
  <si>
    <t>U terminálu</t>
  </si>
  <si>
    <t>plocha mezi ul. Sokola Tůmy, Klostermanova, Duhová a domem s peč. Službou</t>
  </si>
  <si>
    <t>term. Parkoviště</t>
  </si>
  <si>
    <t>354/39</t>
  </si>
  <si>
    <t>355/2</t>
  </si>
  <si>
    <t>317/9</t>
  </si>
  <si>
    <t>357/56</t>
  </si>
  <si>
    <t>1011/2</t>
  </si>
  <si>
    <t>1133/1</t>
  </si>
  <si>
    <t>388/81</t>
  </si>
  <si>
    <t>388/64</t>
  </si>
  <si>
    <t>388/57</t>
  </si>
  <si>
    <t>388/75</t>
  </si>
  <si>
    <t>388/36</t>
  </si>
  <si>
    <t>318/2</t>
  </si>
  <si>
    <t>317/1</t>
  </si>
  <si>
    <t>357/13</t>
  </si>
  <si>
    <t>1127/1</t>
  </si>
  <si>
    <t>1134/1</t>
  </si>
  <si>
    <t>413/28</t>
  </si>
  <si>
    <t>396/40</t>
  </si>
  <si>
    <t>MŠ Matrosovova</t>
  </si>
  <si>
    <t>396/49</t>
  </si>
  <si>
    <t>396/48</t>
  </si>
  <si>
    <t>396/54</t>
  </si>
  <si>
    <t>419/7</t>
  </si>
  <si>
    <t>417/6</t>
  </si>
  <si>
    <t>431/18</t>
  </si>
  <si>
    <t>431/10</t>
  </si>
  <si>
    <t>429/6</t>
  </si>
  <si>
    <t>802/2</t>
  </si>
  <si>
    <t>433/23</t>
  </si>
  <si>
    <t>433/47</t>
  </si>
  <si>
    <t>433/35</t>
  </si>
  <si>
    <t>433/59</t>
  </si>
  <si>
    <t>443/7</t>
  </si>
  <si>
    <t>443/8</t>
  </si>
  <si>
    <t>443/11</t>
  </si>
  <si>
    <t>443/13</t>
  </si>
  <si>
    <t>443/15</t>
  </si>
  <si>
    <t>443/16</t>
  </si>
  <si>
    <t>443/17</t>
  </si>
  <si>
    <t>433/8</t>
  </si>
  <si>
    <t>Domy U Nov. válc.</t>
  </si>
  <si>
    <t>I Železárenská, Tovární, Kalusova</t>
  </si>
  <si>
    <t xml:space="preserve">Železárenská </t>
  </si>
  <si>
    <t>hrac. Prvky</t>
  </si>
  <si>
    <t>Železárenská</t>
  </si>
  <si>
    <t>227/45</t>
  </si>
  <si>
    <t>227/40</t>
  </si>
  <si>
    <t>227/35</t>
  </si>
  <si>
    <t>227/37</t>
  </si>
  <si>
    <t>227/1</t>
  </si>
  <si>
    <t>177/4</t>
  </si>
  <si>
    <t>177/21</t>
  </si>
  <si>
    <t>177/1</t>
  </si>
  <si>
    <t>177/3</t>
  </si>
  <si>
    <t>177/18</t>
  </si>
  <si>
    <t>221/6</t>
  </si>
  <si>
    <t>199/7</t>
  </si>
  <si>
    <t>199/12</t>
  </si>
  <si>
    <t>199/11</t>
  </si>
  <si>
    <t>199/15</t>
  </si>
  <si>
    <t>168/26</t>
  </si>
  <si>
    <t>168/41</t>
  </si>
  <si>
    <t xml:space="preserve">J Červený kříž, Daliborova, kolonie </t>
  </si>
  <si>
    <t>Tvar. Žp</t>
  </si>
  <si>
    <t>pískoviiště</t>
  </si>
  <si>
    <t>168/3</t>
  </si>
  <si>
    <t>168/5</t>
  </si>
  <si>
    <t>168/12</t>
  </si>
  <si>
    <t>168/14</t>
  </si>
  <si>
    <t>168/10</t>
  </si>
  <si>
    <t>168/13</t>
  </si>
  <si>
    <t>168/15</t>
  </si>
  <si>
    <t>168/11</t>
  </si>
  <si>
    <t>381/2</t>
  </si>
  <si>
    <t>168/8</t>
  </si>
  <si>
    <t>168/16</t>
  </si>
  <si>
    <t>168/17</t>
  </si>
  <si>
    <t>181/1</t>
  </si>
  <si>
    <t>181/14</t>
  </si>
  <si>
    <t>168/2</t>
  </si>
  <si>
    <t>celkem</t>
  </si>
  <si>
    <t>N Švermova, Suderova (za tratí)</t>
  </si>
  <si>
    <t>her.prvky</t>
  </si>
  <si>
    <t>768/2</t>
  </si>
  <si>
    <t>768/7</t>
  </si>
  <si>
    <t>768/6</t>
  </si>
  <si>
    <t>768/5</t>
  </si>
  <si>
    <t>768/8</t>
  </si>
  <si>
    <t>816/22</t>
  </si>
  <si>
    <t>816/21</t>
  </si>
  <si>
    <t>736/80</t>
  </si>
  <si>
    <t>816/23</t>
  </si>
  <si>
    <t>736/240</t>
  </si>
  <si>
    <t>736/328</t>
  </si>
  <si>
    <t>736/250</t>
  </si>
  <si>
    <t>2665/4</t>
  </si>
  <si>
    <t>L Průmyslová zóna sever</t>
  </si>
  <si>
    <t>976/6</t>
  </si>
  <si>
    <t>976/10</t>
  </si>
  <si>
    <t>976/26</t>
  </si>
  <si>
    <t>976/27</t>
  </si>
  <si>
    <t>976/22</t>
  </si>
  <si>
    <t>780/3</t>
  </si>
  <si>
    <t>736/296</t>
  </si>
  <si>
    <t>5/42</t>
  </si>
  <si>
    <t>982/7</t>
  </si>
  <si>
    <t>5/37</t>
  </si>
  <si>
    <t>5/63</t>
  </si>
  <si>
    <t>5/47</t>
  </si>
  <si>
    <t>5/40</t>
  </si>
  <si>
    <t>728/2</t>
  </si>
  <si>
    <t>249</t>
  </si>
  <si>
    <t>1041</t>
  </si>
  <si>
    <t>2/39</t>
  </si>
  <si>
    <t>743/8</t>
  </si>
  <si>
    <t>5/51</t>
  </si>
  <si>
    <t>96/9</t>
  </si>
  <si>
    <t>69/8</t>
  </si>
  <si>
    <t>96/3</t>
  </si>
  <si>
    <t>5/45</t>
  </si>
  <si>
    <t>743/7</t>
  </si>
  <si>
    <t>102/15</t>
  </si>
  <si>
    <t>104/29</t>
  </si>
  <si>
    <t>96/10</t>
  </si>
  <si>
    <t>97/12</t>
  </si>
  <si>
    <t>97/11</t>
  </si>
  <si>
    <t>Novoveská</t>
  </si>
  <si>
    <t>110/1</t>
  </si>
  <si>
    <t>730/26</t>
  </si>
  <si>
    <t>108/1</t>
  </si>
  <si>
    <t>A Fifejdy</t>
  </si>
  <si>
    <t>tvar.žp</t>
  </si>
  <si>
    <t>861/93</t>
  </si>
  <si>
    <t>Novinářská</t>
  </si>
  <si>
    <t>861/9</t>
  </si>
  <si>
    <t>861/94</t>
  </si>
  <si>
    <t>861/240</t>
  </si>
  <si>
    <t>861/241</t>
  </si>
  <si>
    <t>861/96</t>
  </si>
  <si>
    <t>861/101</t>
  </si>
  <si>
    <t>861/100</t>
  </si>
  <si>
    <t>861/99</t>
  </si>
  <si>
    <t>861/97</t>
  </si>
  <si>
    <t>861/98</t>
  </si>
  <si>
    <t>861/71</t>
  </si>
  <si>
    <t>861/69</t>
  </si>
  <si>
    <t>861/68</t>
  </si>
  <si>
    <t>861/66</t>
  </si>
  <si>
    <t>861/67</t>
  </si>
  <si>
    <t>861/92</t>
  </si>
  <si>
    <t>861/91</t>
  </si>
  <si>
    <t>861/64</t>
  </si>
  <si>
    <t>861/65</t>
  </si>
  <si>
    <t>861/347</t>
  </si>
  <si>
    <t>861/336</t>
  </si>
  <si>
    <t>861/332</t>
  </si>
  <si>
    <t>861/60</t>
  </si>
  <si>
    <t>861/348</t>
  </si>
  <si>
    <t>861//43</t>
  </si>
  <si>
    <t>861/333</t>
  </si>
  <si>
    <t>861/334</t>
  </si>
  <si>
    <t>861/63</t>
  </si>
  <si>
    <t>861/41</t>
  </si>
  <si>
    <t>861/42</t>
  </si>
  <si>
    <t>861/62</t>
  </si>
  <si>
    <t>861/61</t>
  </si>
  <si>
    <t>861/38</t>
  </si>
  <si>
    <t>861/40</t>
  </si>
  <si>
    <t>861/39</t>
  </si>
  <si>
    <t>861/37</t>
  </si>
  <si>
    <t>861/36</t>
  </si>
  <si>
    <t>861/44</t>
  </si>
  <si>
    <t>140/82</t>
  </si>
  <si>
    <t>861/45</t>
  </si>
  <si>
    <t>140/80</t>
  </si>
  <si>
    <t>140/78</t>
  </si>
  <si>
    <t>861/46</t>
  </si>
  <si>
    <t>861/47</t>
  </si>
  <si>
    <t>140/76</t>
  </si>
  <si>
    <t>140/84</t>
  </si>
  <si>
    <t>140/72</t>
  </si>
  <si>
    <t>861/89</t>
  </si>
  <si>
    <t>861/298</t>
  </si>
  <si>
    <t>861/4</t>
  </si>
  <si>
    <t>861/337</t>
  </si>
  <si>
    <t>861/88</t>
  </si>
  <si>
    <t>861/344</t>
  </si>
  <si>
    <t>861/345</t>
  </si>
  <si>
    <t>861/87</t>
  </si>
  <si>
    <t>816/85</t>
  </si>
  <si>
    <t>861/105</t>
  </si>
  <si>
    <t>816/86</t>
  </si>
  <si>
    <t>816/73</t>
  </si>
  <si>
    <t>816/90</t>
  </si>
  <si>
    <t>861/335</t>
  </si>
  <si>
    <t>861/342</t>
  </si>
  <si>
    <t>861/343</t>
  </si>
  <si>
    <t>861/339</t>
  </si>
  <si>
    <t>861/340</t>
  </si>
  <si>
    <t>861/338</t>
  </si>
  <si>
    <t>861/346</t>
  </si>
  <si>
    <t>861/341</t>
  </si>
  <si>
    <t>861/26</t>
  </si>
  <si>
    <t>861/20</t>
  </si>
  <si>
    <t>861/331</t>
  </si>
  <si>
    <t>861/330</t>
  </si>
  <si>
    <t>861/329</t>
  </si>
  <si>
    <t>861/3</t>
  </si>
  <si>
    <t>ZŠ G. Janka</t>
  </si>
  <si>
    <t>861/28</t>
  </si>
  <si>
    <t>861/29</t>
  </si>
  <si>
    <t>861/27</t>
  </si>
  <si>
    <t>861/19</t>
  </si>
  <si>
    <t>861/18</t>
  </si>
  <si>
    <t>861/17</t>
  </si>
  <si>
    <t>861/31</t>
  </si>
  <si>
    <t>861/24</t>
  </si>
  <si>
    <t>861/16</t>
  </si>
  <si>
    <t>861/316</t>
  </si>
  <si>
    <t>861/30</t>
  </si>
  <si>
    <t>861/33</t>
  </si>
  <si>
    <t>861/327</t>
  </si>
  <si>
    <t>861/313</t>
  </si>
  <si>
    <t>861/312</t>
  </si>
  <si>
    <t>861/308</t>
  </si>
  <si>
    <t>861/315</t>
  </si>
  <si>
    <t>861/314</t>
  </si>
  <si>
    <t>861/309</t>
  </si>
  <si>
    <t>861/12</t>
  </si>
  <si>
    <t>861/317</t>
  </si>
  <si>
    <t>861/321</t>
  </si>
  <si>
    <t>861/318</t>
  </si>
  <si>
    <t>861/349</t>
  </si>
  <si>
    <t>861/322</t>
  </si>
  <si>
    <t>861/72</t>
  </si>
  <si>
    <t>861/184</t>
  </si>
  <si>
    <t>861/83</t>
  </si>
  <si>
    <t>861/182</t>
  </si>
  <si>
    <t>861/81</t>
  </si>
  <si>
    <t>861/80</t>
  </si>
  <si>
    <t>861/79</t>
  </si>
  <si>
    <t>861/77</t>
  </si>
  <si>
    <t>861/78</t>
  </si>
  <si>
    <t>861/76</t>
  </si>
  <si>
    <t>861/75</t>
  </si>
  <si>
    <t>861/74</t>
  </si>
  <si>
    <t>861/239</t>
  </si>
  <si>
    <t>861/238</t>
  </si>
  <si>
    <t>861/103</t>
  </si>
  <si>
    <t>861/107</t>
  </si>
  <si>
    <t>861/279</t>
  </si>
  <si>
    <t>861/280</t>
  </si>
  <si>
    <t>861/281</t>
  </si>
  <si>
    <t>861/319</t>
  </si>
  <si>
    <t>861/320</t>
  </si>
  <si>
    <t>861/1</t>
  </si>
  <si>
    <t>861/304</t>
  </si>
  <si>
    <t>861/306</t>
  </si>
  <si>
    <t>861/299</t>
  </si>
  <si>
    <t>861/300</t>
  </si>
  <si>
    <t>861/301</t>
  </si>
  <si>
    <t>861/302</t>
  </si>
  <si>
    <t>861/303</t>
  </si>
  <si>
    <t>861/325</t>
  </si>
  <si>
    <t>861/286</t>
  </si>
  <si>
    <t>861/287</t>
  </si>
  <si>
    <t>861/289</t>
  </si>
  <si>
    <t>861/291</t>
  </si>
  <si>
    <t>861/293</t>
  </si>
  <si>
    <t>861/295</t>
  </si>
  <si>
    <t>861/297</t>
  </si>
  <si>
    <t>861/296</t>
  </si>
  <si>
    <t>861/294</t>
  </si>
  <si>
    <t>861/292</t>
  </si>
  <si>
    <t>861/290</t>
  </si>
  <si>
    <t>861/288</t>
  </si>
  <si>
    <t>861/285</t>
  </si>
  <si>
    <t>861/284</t>
  </si>
  <si>
    <t>861/283</t>
  </si>
  <si>
    <t>861/282</t>
  </si>
  <si>
    <t>861/278</t>
  </si>
  <si>
    <t>861/277</t>
  </si>
  <si>
    <t>861/276</t>
  </si>
  <si>
    <t>861/275</t>
  </si>
  <si>
    <t>861/274</t>
  </si>
  <si>
    <t>861/249</t>
  </si>
  <si>
    <t>861/248</t>
  </si>
  <si>
    <t>861/247</t>
  </si>
  <si>
    <t>861/70</t>
  </si>
  <si>
    <t>861/267</t>
  </si>
  <si>
    <t>861/324</t>
  </si>
  <si>
    <t>861/268</t>
  </si>
  <si>
    <t>861/270</t>
  </si>
  <si>
    <t>861/264</t>
  </si>
  <si>
    <t>861/262</t>
  </si>
  <si>
    <t>861/261</t>
  </si>
  <si>
    <t>861/260</t>
  </si>
  <si>
    <t>861/258</t>
  </si>
  <si>
    <t>861/255</t>
  </si>
  <si>
    <t>861/253</t>
  </si>
  <si>
    <t>861/251</t>
  </si>
  <si>
    <t>861/252</t>
  </si>
  <si>
    <t>861/246</t>
  </si>
  <si>
    <t>861/245</t>
  </si>
  <si>
    <t>861/323</t>
  </si>
  <si>
    <t>861/242</t>
  </si>
  <si>
    <t>861/257</t>
  </si>
  <si>
    <t>M Bedřiška</t>
  </si>
  <si>
    <t>356/5</t>
  </si>
  <si>
    <t>364/2</t>
  </si>
  <si>
    <t>380/24</t>
  </si>
  <si>
    <t>1187/19</t>
  </si>
  <si>
    <t>380/15</t>
  </si>
  <si>
    <t>1187/26</t>
  </si>
  <si>
    <t>1187/43</t>
  </si>
  <si>
    <t>1187/30</t>
  </si>
  <si>
    <t>1187/38</t>
  </si>
  <si>
    <t>1188/1</t>
  </si>
  <si>
    <t>367/24</t>
  </si>
  <si>
    <t>334/3</t>
  </si>
  <si>
    <t xml:space="preserve">keře </t>
  </si>
  <si>
    <t>192/1</t>
  </si>
  <si>
    <t>192/3</t>
  </si>
  <si>
    <t>188/30</t>
  </si>
  <si>
    <t>96/5</t>
  </si>
  <si>
    <t>Mar. Náměstí</t>
  </si>
  <si>
    <t>140/69</t>
  </si>
  <si>
    <t>150/40</t>
  </si>
  <si>
    <t xml:space="preserve">B Baarova garáže </t>
  </si>
  <si>
    <t>trávníky</t>
  </si>
  <si>
    <t>tvarovaný žplot</t>
  </si>
  <si>
    <t>rajon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</si>
  <si>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</si>
  <si>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</si>
  <si>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</si>
  <si>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</si>
  <si>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</si>
  <si>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</si>
  <si>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</si>
  <si>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</si>
  <si>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</si>
  <si>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</si>
  <si>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</si>
  <si>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</si>
  <si>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PLOCHY K PRAVIDELNÉ ÚDRŽBĚ</t>
  </si>
  <si>
    <t>keře(plocha)</t>
  </si>
  <si>
    <t>729/27</t>
  </si>
  <si>
    <t xml:space="preserve">Běžná údržba </t>
  </si>
  <si>
    <t>Vyhrabávání</t>
  </si>
  <si>
    <t>Keře</t>
  </si>
  <si>
    <t>Běžná údržba</t>
  </si>
  <si>
    <t>443/18</t>
  </si>
  <si>
    <t>443/14</t>
  </si>
  <si>
    <t xml:space="preserve">Běžné Sečení </t>
  </si>
  <si>
    <t>Sečení Celkem</t>
  </si>
  <si>
    <t>Sečení občasné</t>
  </si>
  <si>
    <t>hřiště ZŠ Nivnická, údržba v režii školy</t>
  </si>
  <si>
    <t>861/244</t>
  </si>
  <si>
    <t>ZŠ G. Janka skate park</t>
  </si>
  <si>
    <t>861/2</t>
  </si>
  <si>
    <t>MŠ G. Janka</t>
  </si>
  <si>
    <t>Plochy v rajonu k údržbě pro VPP</t>
  </si>
  <si>
    <t>DPS</t>
  </si>
  <si>
    <t>bez DPS</t>
  </si>
  <si>
    <t>Rajon M (Bedřiška) a N (Suderova, Švermova) dělají pracovníci VPP</t>
  </si>
  <si>
    <t>Plochy k údržbě VPP</t>
  </si>
  <si>
    <t>Plochy k údržba VPP</t>
  </si>
  <si>
    <t>Dvůr Ludmilina</t>
  </si>
  <si>
    <t>MŠ Zelená</t>
  </si>
  <si>
    <t>Občasná</t>
  </si>
  <si>
    <t xml:space="preserve">občasná </t>
  </si>
  <si>
    <t>občasná</t>
  </si>
  <si>
    <t>Charita</t>
  </si>
  <si>
    <t>Soukr. Spec. Škola</t>
  </si>
  <si>
    <t>Pozemek pronajat Soukromé speciální škole, údržba v režii školy</t>
  </si>
  <si>
    <t>Pozemek pronajat Panevropské škole, údržba v režii školy</t>
  </si>
  <si>
    <t>školky, školy, DPS, dvory</t>
  </si>
  <si>
    <t>Bedřiška</t>
  </si>
  <si>
    <t>Za tratí</t>
  </si>
  <si>
    <t>Souhrn Sečení VPP</t>
  </si>
  <si>
    <t>227/59</t>
  </si>
  <si>
    <t>199/14</t>
  </si>
  <si>
    <t>67/4</t>
  </si>
  <si>
    <t>67/8</t>
  </si>
  <si>
    <t>422/1</t>
  </si>
  <si>
    <t>337/5</t>
  </si>
  <si>
    <t>351/8</t>
  </si>
  <si>
    <t>248/1</t>
  </si>
  <si>
    <t>248/2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</si>
</sst>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3" borderId="0" applyNumberFormat="0" applyBorder="0" applyAlignment="0" applyProtection="0"/>
  </cellStyleXfs>
  <cellXfs count="9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2" borderId="10" xfId="1" applyBorder="1"/>
    <xf numFmtId="0" fontId="1" fillId="2" borderId="11" xfId="1" applyBorder="1"/>
    <xf numFmtId="0" fontId="1" fillId="2" borderId="12" xfId="1" applyBorder="1"/>
    <xf numFmtId="0" fontId="1" fillId="2" borderId="8" xfId="1" applyBorder="1"/>
    <xf numFmtId="0" fontId="1" fillId="2" borderId="1" xfId="1" applyBorder="1"/>
    <xf numFmtId="0" fontId="1" fillId="2" borderId="9" xfId="1" applyBorder="1"/>
    <xf numFmtId="0" fontId="0" fillId="0" borderId="6" xfId="0" applyBorder="1"/>
    <xf numFmtId="0" fontId="2" fillId="0" borderId="0" xfId="0" applyFo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8" xfId="0" applyBorder="1" applyAlignment="1">
      <alignment horizontal="left"/>
    </xf>
    <xf numFmtId="49" fontId="0" fillId="0" borderId="1" xfId="0" applyNumberFormat="1" applyBorder="1"/>
    <xf numFmtId="0" fontId="0" fillId="0" borderId="19" xfId="0" applyBorder="1"/>
    <xf numFmtId="0" fontId="0" fillId="0" borderId="20" xfId="0" applyBorder="1"/>
    <xf numFmtId="49" fontId="0" fillId="0" borderId="8" xfId="0" applyNumberFormat="1" applyBorder="1" applyAlignment="1">
      <alignment horizontal="left"/>
    </xf>
    <xf numFmtId="49" fontId="0" fillId="0" borderId="8" xfId="0" applyNumberFormat="1" applyBorder="1"/>
    <xf numFmtId="0" fontId="1" fillId="2" borderId="2" xfId="1" applyBorder="1"/>
    <xf numFmtId="0" fontId="1" fillId="2" borderId="6" xfId="1" applyBorder="1"/>
    <xf numFmtId="0" fontId="1" fillId="2" borderId="7" xfId="1" applyBorder="1"/>
    <xf numFmtId="49" fontId="1" fillId="2" borderId="8" xfId="1" applyNumberFormat="1" applyBorder="1"/>
    <xf numFmtId="49" fontId="0" fillId="0" borderId="10" xfId="0" applyNumberFormat="1" applyBorder="1"/>
    <xf numFmtId="49" fontId="0" fillId="0" borderId="16" xfId="0" applyNumberFormat="1" applyBorder="1"/>
    <xf numFmtId="0" fontId="0" fillId="0" borderId="21" xfId="0" applyBorder="1"/>
    <xf numFmtId="0" fontId="3" fillId="0" borderId="0" xfId="0" applyFont="1" applyAlignment="1"/>
    <xf numFmtId="0" fontId="1" fillId="2" borderId="8" xfId="1" applyBorder="1" applyAlignment="1">
      <alignment horizontal="left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2" borderId="24" xfId="1" applyBorder="1"/>
    <xf numFmtId="0" fontId="0" fillId="0" borderId="24" xfId="0" applyBorder="1" applyAlignment="1">
      <alignment horizontal="left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5" fillId="3" borderId="8" xfId="2" applyBorder="1"/>
    <xf numFmtId="0" fontId="5" fillId="3" borderId="1" xfId="2" applyBorder="1"/>
    <xf numFmtId="0" fontId="5" fillId="3" borderId="9" xfId="2" applyBorder="1"/>
    <xf numFmtId="0" fontId="5" fillId="3" borderId="6" xfId="2" applyBorder="1"/>
    <xf numFmtId="0" fontId="5" fillId="3" borderId="2" xfId="2" applyBorder="1"/>
    <xf numFmtId="0" fontId="5" fillId="3" borderId="7" xfId="2" applyBorder="1"/>
    <xf numFmtId="49" fontId="1" fillId="2" borderId="10" xfId="1" applyNumberFormat="1" applyBorder="1"/>
    <xf numFmtId="49" fontId="0" fillId="0" borderId="29" xfId="0" applyNumberFormat="1" applyFill="1" applyBorder="1"/>
    <xf numFmtId="0" fontId="0" fillId="0" borderId="30" xfId="0" applyBorder="1"/>
    <xf numFmtId="0" fontId="0" fillId="0" borderId="31" xfId="0" applyBorder="1"/>
    <xf numFmtId="49" fontId="2" fillId="0" borderId="13" xfId="0" applyNumberFormat="1" applyFont="1" applyFill="1" applyBorder="1"/>
    <xf numFmtId="0" fontId="2" fillId="0" borderId="14" xfId="0" applyFont="1" applyBorder="1"/>
    <xf numFmtId="0" fontId="2" fillId="0" borderId="15" xfId="0" applyFont="1" applyBorder="1"/>
    <xf numFmtId="3" fontId="2" fillId="0" borderId="0" xfId="0" applyNumberFormat="1" applyFont="1" applyAlignment="1"/>
    <xf numFmtId="3" fontId="2" fillId="0" borderId="13" xfId="0" applyNumberFormat="1" applyFont="1" applyBorder="1" applyAlignment="1"/>
    <xf numFmtId="3" fontId="2" fillId="0" borderId="14" xfId="0" applyNumberFormat="1" applyFont="1" applyBorder="1" applyAlignment="1"/>
    <xf numFmtId="3" fontId="2" fillId="0" borderId="15" xfId="0" applyNumberFormat="1" applyFont="1" applyBorder="1" applyAlignment="1"/>
    <xf numFmtId="0" fontId="5" fillId="3" borderId="24" xfId="2" applyBorder="1"/>
    <xf numFmtId="0" fontId="5" fillId="3" borderId="25" xfId="2" applyBorder="1"/>
    <xf numFmtId="0" fontId="5" fillId="3" borderId="10" xfId="2" applyBorder="1"/>
    <xf numFmtId="0" fontId="5" fillId="3" borderId="11" xfId="2" applyBorder="1"/>
    <xf numFmtId="0" fontId="5" fillId="3" borderId="12" xfId="2" applyBorder="1"/>
    <xf numFmtId="0" fontId="0" fillId="0" borderId="32" xfId="0" applyBorder="1"/>
    <xf numFmtId="0" fontId="0" fillId="0" borderId="29" xfId="0" applyBorder="1"/>
    <xf numFmtId="0" fontId="2" fillId="0" borderId="34" xfId="0" applyFont="1" applyBorder="1"/>
    <xf numFmtId="0" fontId="0" fillId="0" borderId="13" xfId="0" applyFill="1" applyBorder="1"/>
    <xf numFmtId="3" fontId="2" fillId="0" borderId="0" xfId="0" applyNumberFormat="1" applyFont="1"/>
    <xf numFmtId="0" fontId="2" fillId="0" borderId="33" xfId="0" applyFont="1" applyBorder="1"/>
    <xf numFmtId="0" fontId="0" fillId="0" borderId="0" xfId="0" applyFill="1" applyBorder="1"/>
    <xf numFmtId="0" fontId="0" fillId="0" borderId="1" xfId="0" applyFill="1" applyBorder="1"/>
    <xf numFmtId="0" fontId="2" fillId="0" borderId="1" xfId="0" applyFont="1" applyBorder="1"/>
    <xf numFmtId="0" fontId="0" fillId="0" borderId="16" xfId="0" applyFill="1" applyBorder="1"/>
    <xf numFmtId="49" fontId="0" fillId="0" borderId="35" xfId="0" applyNumberFormat="1" applyFill="1" applyBorder="1"/>
    <xf numFmtId="0" fontId="6" fillId="0" borderId="0" xfId="0" applyFont="1"/>
    <xf numFmtId="3" fontId="6" fillId="0" borderId="0" xfId="0" applyNumberFormat="1" applyFont="1"/>
    <xf numFmtId="0" fontId="1" fillId="2" borderId="16" xfId="1" applyBorder="1"/>
    <xf numFmtId="0" fontId="1" fillId="2" borderId="17" xfId="1" applyBorder="1"/>
    <xf numFmtId="0" fontId="1" fillId="2" borderId="18" xfId="1" applyBorder="1"/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Neutrální" xfId="2" builtinId="28"/>
    <cellStyle name="Normální" xfId="0" builtinId="0"/>
    <cellStyle name="Správně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I16" sqref="I16"/>
    </sheetView>
  </sheetViews>
  <sheetFormatPr defaultRowHeight="15" x14ac:dyDescent="0.25"/>
  <cols>
    <col min="1" max="1" width="18.42578125" customWidth="1"/>
    <col min="2" max="2" width="15" bestFit="1" customWidth="1"/>
    <col min="3" max="3" width="14.5703125" bestFit="1" customWidth="1"/>
    <col min="5" max="5" width="14.7109375" bestFit="1" customWidth="1"/>
  </cols>
  <sheetData>
    <row r="1" spans="1:5" x14ac:dyDescent="0.25">
      <c r="A1" s="90" t="s">
        <v>512</v>
      </c>
      <c r="B1" s="91"/>
      <c r="C1" s="91"/>
      <c r="D1" s="91"/>
      <c r="E1" s="91"/>
    </row>
    <row r="2" spans="1:5" ht="15.75" thickBot="1" x14ac:dyDescent="0.3"/>
    <row r="3" spans="1:5" ht="15.75" thickBot="1" x14ac:dyDescent="0.3">
      <c r="A3" s="4" t="s">
        <v>499</v>
      </c>
      <c r="B3" s="5" t="s">
        <v>497</v>
      </c>
      <c r="C3" s="5" t="s">
        <v>513</v>
      </c>
      <c r="D3" s="5" t="s">
        <v>34</v>
      </c>
      <c r="E3" s="6" t="s">
        <v>498</v>
      </c>
    </row>
    <row r="4" spans="1:5" ht="15.75" thickTop="1" x14ac:dyDescent="0.25">
      <c r="A4" s="23" t="s">
        <v>500</v>
      </c>
      <c r="B4" s="3">
        <v>112384</v>
      </c>
      <c r="C4" s="3">
        <v>17025</v>
      </c>
      <c r="D4" s="3">
        <v>428</v>
      </c>
      <c r="E4" s="8">
        <v>12</v>
      </c>
    </row>
    <row r="5" spans="1:5" x14ac:dyDescent="0.25">
      <c r="A5" s="9" t="s">
        <v>501</v>
      </c>
      <c r="B5" s="1">
        <v>7628</v>
      </c>
      <c r="C5" s="1">
        <v>129</v>
      </c>
      <c r="D5" s="1"/>
      <c r="E5" s="10"/>
    </row>
    <row r="6" spans="1:5" x14ac:dyDescent="0.25">
      <c r="A6" s="9" t="s">
        <v>502</v>
      </c>
      <c r="B6" s="1">
        <v>10996</v>
      </c>
      <c r="C6" s="1">
        <v>812</v>
      </c>
      <c r="D6" s="1"/>
      <c r="E6" s="10"/>
    </row>
    <row r="7" spans="1:5" x14ac:dyDescent="0.25">
      <c r="A7" s="9" t="s">
        <v>503</v>
      </c>
      <c r="B7" s="1">
        <v>34574</v>
      </c>
      <c r="C7" s="1">
        <v>443</v>
      </c>
      <c r="D7" s="1">
        <v>35</v>
      </c>
      <c r="E7" s="10">
        <v>447</v>
      </c>
    </row>
    <row r="8" spans="1:5" x14ac:dyDescent="0.25">
      <c r="A8" s="9" t="s">
        <v>504</v>
      </c>
      <c r="B8" s="1">
        <v>22637</v>
      </c>
      <c r="C8" s="1">
        <v>1936</v>
      </c>
      <c r="D8" s="1"/>
      <c r="E8" s="10">
        <v>220</v>
      </c>
    </row>
    <row r="9" spans="1:5" x14ac:dyDescent="0.25">
      <c r="A9" s="9" t="s">
        <v>505</v>
      </c>
      <c r="B9" s="1">
        <v>45912</v>
      </c>
      <c r="C9" s="1">
        <v>1412</v>
      </c>
      <c r="D9" s="1">
        <v>5080</v>
      </c>
      <c r="E9" s="10">
        <v>308</v>
      </c>
    </row>
    <row r="10" spans="1:5" x14ac:dyDescent="0.25">
      <c r="A10" s="9" t="s">
        <v>506</v>
      </c>
      <c r="B10" s="1">
        <v>16281</v>
      </c>
      <c r="C10" s="1">
        <v>283</v>
      </c>
      <c r="D10" s="1"/>
      <c r="E10" s="10">
        <v>23</v>
      </c>
    </row>
    <row r="11" spans="1:5" x14ac:dyDescent="0.25">
      <c r="A11" s="9" t="s">
        <v>507</v>
      </c>
      <c r="B11" s="1">
        <v>28234</v>
      </c>
      <c r="C11" s="1">
        <v>464</v>
      </c>
      <c r="D11" s="1">
        <v>267</v>
      </c>
      <c r="E11" s="10">
        <v>17</v>
      </c>
    </row>
    <row r="12" spans="1:5" x14ac:dyDescent="0.25">
      <c r="A12" s="9" t="s">
        <v>508</v>
      </c>
      <c r="B12" s="1">
        <v>6071</v>
      </c>
      <c r="C12" s="1">
        <v>105</v>
      </c>
      <c r="D12" s="1"/>
      <c r="E12" s="10"/>
    </row>
    <row r="13" spans="1:5" x14ac:dyDescent="0.25">
      <c r="A13" s="9" t="s">
        <v>509</v>
      </c>
      <c r="B13" s="1">
        <v>30428</v>
      </c>
      <c r="C13" s="1">
        <v>684</v>
      </c>
      <c r="D13" s="1">
        <v>2344</v>
      </c>
      <c r="E13" s="10">
        <v>155</v>
      </c>
    </row>
    <row r="14" spans="1:5" x14ac:dyDescent="0.25">
      <c r="A14" s="9" t="s">
        <v>510</v>
      </c>
      <c r="B14" s="1">
        <v>82314</v>
      </c>
      <c r="C14" s="1">
        <v>4611</v>
      </c>
      <c r="D14" s="1">
        <v>1420</v>
      </c>
      <c r="E14" s="10">
        <v>189</v>
      </c>
    </row>
    <row r="15" spans="1:5" ht="15.75" thickBot="1" x14ac:dyDescent="0.3">
      <c r="A15" s="11" t="s">
        <v>511</v>
      </c>
      <c r="B15" s="12">
        <v>9841</v>
      </c>
      <c r="C15" s="12">
        <v>23</v>
      </c>
      <c r="D15" s="12"/>
      <c r="E15" s="13"/>
    </row>
    <row r="16" spans="1:5" ht="15.75" thickBot="1" x14ac:dyDescent="0.3">
      <c r="A16" s="48" t="s">
        <v>25</v>
      </c>
      <c r="B16" s="65">
        <f>SUM(B4:B15)</f>
        <v>407300</v>
      </c>
      <c r="C16" s="66">
        <f>SUM(C4:C15)</f>
        <v>27927</v>
      </c>
      <c r="D16" s="66">
        <f>SUM(D4:D15)</f>
        <v>9574</v>
      </c>
      <c r="E16" s="67">
        <f>SUM(E4:E15)</f>
        <v>1371</v>
      </c>
    </row>
    <row r="18" spans="1:4" x14ac:dyDescent="0.25">
      <c r="A18" s="24" t="s">
        <v>522</v>
      </c>
      <c r="B18" s="77">
        <f>B19+D19</f>
        <v>444553</v>
      </c>
    </row>
    <row r="19" spans="1:4" x14ac:dyDescent="0.25">
      <c r="A19" s="24" t="s">
        <v>521</v>
      </c>
      <c r="B19" s="64">
        <v>407300</v>
      </c>
      <c r="C19" s="84" t="s">
        <v>523</v>
      </c>
      <c r="D19" s="85">
        <f>8160+909+16313+245+11626</f>
        <v>37253</v>
      </c>
    </row>
    <row r="20" spans="1:4" x14ac:dyDescent="0.25">
      <c r="A20" s="24" t="s">
        <v>516</v>
      </c>
      <c r="B20" s="64">
        <f>B18+C16</f>
        <v>472480</v>
      </c>
    </row>
    <row r="21" spans="1:4" x14ac:dyDescent="0.25">
      <c r="A21" s="24" t="s">
        <v>517</v>
      </c>
      <c r="B21" s="64">
        <v>27927</v>
      </c>
    </row>
    <row r="25" spans="1:4" x14ac:dyDescent="0.25">
      <c r="A25" t="s">
        <v>532</v>
      </c>
    </row>
    <row r="27" spans="1:4" x14ac:dyDescent="0.25">
      <c r="A27" t="s">
        <v>547</v>
      </c>
      <c r="B27" s="64">
        <f>7801+2430+6600</f>
        <v>16831</v>
      </c>
      <c r="C27" t="s">
        <v>544</v>
      </c>
    </row>
    <row r="28" spans="1:4" x14ac:dyDescent="0.25">
      <c r="A28" t="s">
        <v>545</v>
      </c>
      <c r="B28" s="64">
        <v>8350</v>
      </c>
    </row>
    <row r="29" spans="1:4" x14ac:dyDescent="0.25">
      <c r="A29" t="s">
        <v>546</v>
      </c>
      <c r="B29" s="64">
        <v>4291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P15" sqref="P15"/>
    </sheetView>
  </sheetViews>
  <sheetFormatPr defaultRowHeight="15" x14ac:dyDescent="0.25"/>
  <cols>
    <col min="1" max="1" width="12.85546875" customWidth="1"/>
    <col min="8" max="8" width="10.5703125" bestFit="1" customWidth="1"/>
  </cols>
  <sheetData>
    <row r="1" spans="1:9" ht="36" x14ac:dyDescent="0.55000000000000004">
      <c r="A1" s="94" t="s">
        <v>209</v>
      </c>
      <c r="B1" s="94"/>
      <c r="C1" s="94"/>
      <c r="D1" s="94"/>
      <c r="E1" s="94"/>
      <c r="F1" s="94"/>
      <c r="G1" s="94"/>
      <c r="H1" s="94"/>
      <c r="I1" s="94"/>
    </row>
    <row r="2" spans="1:9" ht="15.75" thickBot="1" x14ac:dyDescent="0.3"/>
    <row r="3" spans="1:9" ht="15.75" thickBot="1" x14ac:dyDescent="0.3">
      <c r="A3" s="30" t="s">
        <v>32</v>
      </c>
      <c r="B3" s="5" t="s">
        <v>2</v>
      </c>
      <c r="C3" s="5" t="s">
        <v>163</v>
      </c>
      <c r="D3" s="5" t="s">
        <v>34</v>
      </c>
      <c r="E3" s="5" t="s">
        <v>33</v>
      </c>
      <c r="F3" s="5" t="s">
        <v>47</v>
      </c>
      <c r="G3" s="5" t="s">
        <v>5</v>
      </c>
      <c r="H3" s="5" t="s">
        <v>211</v>
      </c>
      <c r="I3" s="31" t="s">
        <v>5</v>
      </c>
    </row>
    <row r="4" spans="1:9" ht="15.75" thickTop="1" x14ac:dyDescent="0.25">
      <c r="A4" s="9" t="s">
        <v>212</v>
      </c>
      <c r="B4" s="3">
        <v>1762</v>
      </c>
      <c r="C4" s="3">
        <v>8</v>
      </c>
      <c r="D4" s="3"/>
      <c r="E4" s="3"/>
      <c r="F4" s="3"/>
      <c r="G4" s="3"/>
      <c r="H4" s="3"/>
      <c r="I4" s="10"/>
    </row>
    <row r="5" spans="1:9" x14ac:dyDescent="0.25">
      <c r="A5" s="9" t="s">
        <v>213</v>
      </c>
      <c r="B5" s="1">
        <v>362</v>
      </c>
      <c r="C5" s="1"/>
      <c r="D5" s="1"/>
      <c r="E5" s="1"/>
      <c r="F5" s="1"/>
      <c r="G5" s="1"/>
      <c r="H5" s="1"/>
      <c r="I5" s="10"/>
    </row>
    <row r="6" spans="1:9" x14ac:dyDescent="0.25">
      <c r="A6" s="9" t="s">
        <v>214</v>
      </c>
      <c r="B6" s="1">
        <v>797</v>
      </c>
      <c r="C6" s="1"/>
      <c r="D6" s="1"/>
      <c r="E6" s="1"/>
      <c r="F6" s="1"/>
      <c r="G6" s="1"/>
      <c r="H6" s="1"/>
      <c r="I6" s="10"/>
    </row>
    <row r="7" spans="1:9" x14ac:dyDescent="0.25">
      <c r="A7" s="9" t="s">
        <v>215</v>
      </c>
      <c r="B7" s="1">
        <v>24</v>
      </c>
      <c r="C7" s="1"/>
      <c r="D7" s="1"/>
      <c r="E7" s="1"/>
      <c r="F7" s="1"/>
      <c r="G7" s="1"/>
      <c r="H7" s="1"/>
      <c r="I7" s="10"/>
    </row>
    <row r="8" spans="1:9" x14ac:dyDescent="0.25">
      <c r="A8" s="9" t="s">
        <v>548</v>
      </c>
      <c r="B8" s="1">
        <v>140</v>
      </c>
      <c r="C8" s="1"/>
      <c r="D8" s="1"/>
      <c r="E8" s="1"/>
      <c r="F8" s="1"/>
      <c r="G8" s="1"/>
      <c r="H8" s="1"/>
      <c r="I8" s="10"/>
    </row>
    <row r="9" spans="1:9" x14ac:dyDescent="0.25">
      <c r="A9" s="9" t="s">
        <v>216</v>
      </c>
      <c r="B9" s="1">
        <v>80</v>
      </c>
      <c r="C9" s="1">
        <v>12</v>
      </c>
      <c r="D9" s="1"/>
      <c r="E9" s="1"/>
      <c r="F9" s="1"/>
      <c r="G9" s="1"/>
      <c r="H9" s="1"/>
      <c r="I9" s="10"/>
    </row>
    <row r="10" spans="1:9" x14ac:dyDescent="0.25">
      <c r="A10" s="9" t="s">
        <v>217</v>
      </c>
      <c r="B10" s="1">
        <v>927</v>
      </c>
      <c r="C10" s="1"/>
      <c r="D10" s="1"/>
      <c r="E10" s="1"/>
      <c r="F10" s="1"/>
      <c r="G10" s="1"/>
      <c r="H10" s="1"/>
      <c r="I10" s="10"/>
    </row>
    <row r="11" spans="1:9" x14ac:dyDescent="0.25">
      <c r="A11" s="9" t="s">
        <v>218</v>
      </c>
      <c r="B11" s="1">
        <v>660</v>
      </c>
      <c r="C11" s="1"/>
      <c r="D11" s="1"/>
      <c r="E11" s="1"/>
      <c r="F11" s="1"/>
      <c r="G11" s="1"/>
      <c r="H11" s="1"/>
      <c r="I11" s="10"/>
    </row>
    <row r="12" spans="1:9" x14ac:dyDescent="0.25">
      <c r="A12" s="9" t="s">
        <v>219</v>
      </c>
      <c r="B12" s="1">
        <v>560</v>
      </c>
      <c r="C12" s="1"/>
      <c r="D12" s="1"/>
      <c r="E12" s="1"/>
      <c r="F12" s="1"/>
      <c r="G12" s="1"/>
      <c r="H12" s="1"/>
      <c r="I12" s="10"/>
    </row>
    <row r="13" spans="1:9" x14ac:dyDescent="0.25">
      <c r="A13" s="9" t="s">
        <v>220</v>
      </c>
      <c r="B13" s="1">
        <v>296</v>
      </c>
      <c r="C13" s="1"/>
      <c r="D13" s="1"/>
      <c r="E13" s="1"/>
      <c r="F13" s="1"/>
      <c r="G13" s="1"/>
      <c r="H13" s="1"/>
      <c r="I13" s="10"/>
    </row>
    <row r="14" spans="1:9" x14ac:dyDescent="0.25">
      <c r="A14" s="9" t="s">
        <v>221</v>
      </c>
      <c r="B14" s="1">
        <v>68</v>
      </c>
      <c r="C14" s="1">
        <v>38</v>
      </c>
      <c r="D14" s="1"/>
      <c r="E14" s="1"/>
      <c r="F14" s="1"/>
      <c r="G14" s="1"/>
      <c r="H14" s="1"/>
      <c r="I14" s="10"/>
    </row>
    <row r="15" spans="1:9" x14ac:dyDescent="0.25">
      <c r="A15" s="20" t="s">
        <v>222</v>
      </c>
      <c r="B15" s="21">
        <v>9</v>
      </c>
      <c r="C15" s="21"/>
      <c r="D15" s="21"/>
      <c r="E15" s="21"/>
      <c r="F15" s="21"/>
      <c r="G15" s="21"/>
      <c r="H15" s="21"/>
      <c r="I15" s="22"/>
    </row>
    <row r="16" spans="1:9" x14ac:dyDescent="0.25">
      <c r="A16" s="9" t="s">
        <v>223</v>
      </c>
      <c r="B16" s="1">
        <v>39</v>
      </c>
      <c r="C16" s="1"/>
      <c r="D16" s="1"/>
      <c r="E16" s="1"/>
      <c r="F16" s="1"/>
      <c r="G16" s="1"/>
      <c r="H16" s="1"/>
      <c r="I16" s="10"/>
    </row>
    <row r="17" spans="1:9" x14ac:dyDescent="0.25">
      <c r="A17" s="9" t="s">
        <v>549</v>
      </c>
      <c r="B17" s="1">
        <v>45</v>
      </c>
      <c r="C17" s="1"/>
      <c r="D17" s="1"/>
      <c r="E17" s="1"/>
      <c r="F17" s="1"/>
      <c r="G17" s="1"/>
      <c r="H17" s="1"/>
      <c r="I17" s="10"/>
    </row>
    <row r="18" spans="1:9" x14ac:dyDescent="0.25">
      <c r="A18" s="9" t="s">
        <v>224</v>
      </c>
      <c r="B18" s="1">
        <v>13</v>
      </c>
      <c r="C18" s="1"/>
      <c r="D18" s="1"/>
      <c r="E18" s="1"/>
      <c r="F18" s="1"/>
      <c r="G18" s="1"/>
      <c r="H18" s="1"/>
      <c r="I18" s="10"/>
    </row>
    <row r="19" spans="1:9" x14ac:dyDescent="0.25">
      <c r="A19" s="9" t="s">
        <v>225</v>
      </c>
      <c r="B19" s="1">
        <v>89</v>
      </c>
      <c r="C19" s="1"/>
      <c r="D19" s="1"/>
      <c r="E19" s="1"/>
      <c r="F19" s="1"/>
      <c r="G19" s="1"/>
      <c r="H19" s="1"/>
      <c r="I19" s="10"/>
    </row>
    <row r="20" spans="1:9" x14ac:dyDescent="0.25">
      <c r="A20" s="9" t="s">
        <v>226</v>
      </c>
      <c r="B20" s="1">
        <v>163</v>
      </c>
      <c r="C20" s="1"/>
      <c r="D20" s="1"/>
      <c r="E20" s="1"/>
      <c r="F20" s="1"/>
      <c r="G20" s="1"/>
      <c r="H20" s="1"/>
      <c r="I20" s="10"/>
    </row>
    <row r="21" spans="1:9" x14ac:dyDescent="0.25">
      <c r="A21" s="9" t="s">
        <v>227</v>
      </c>
      <c r="B21" s="1">
        <v>70</v>
      </c>
      <c r="C21" s="1"/>
      <c r="D21" s="1"/>
      <c r="E21" s="1"/>
      <c r="F21" s="1"/>
      <c r="G21" s="1"/>
      <c r="H21" s="1"/>
      <c r="I21" s="10"/>
    </row>
    <row r="22" spans="1:9" x14ac:dyDescent="0.25">
      <c r="A22" s="9" t="s">
        <v>228</v>
      </c>
      <c r="B22" s="1">
        <v>36</v>
      </c>
      <c r="C22" s="1">
        <v>47</v>
      </c>
      <c r="D22" s="1"/>
      <c r="E22" s="1"/>
      <c r="F22" s="1"/>
      <c r="G22" s="1"/>
      <c r="H22" s="1"/>
      <c r="I22" s="10"/>
    </row>
    <row r="23" spans="1:9" x14ac:dyDescent="0.25">
      <c r="A23" s="9">
        <v>1141</v>
      </c>
      <c r="B23" s="1">
        <v>60</v>
      </c>
      <c r="C23" s="1"/>
      <c r="D23" s="1"/>
      <c r="E23" s="1"/>
      <c r="F23" s="1"/>
      <c r="G23" s="1"/>
      <c r="H23" s="1"/>
      <c r="I23" s="10"/>
    </row>
    <row r="24" spans="1:9" x14ac:dyDescent="0.25">
      <c r="A24" s="9">
        <v>1139</v>
      </c>
      <c r="B24" s="1">
        <v>45</v>
      </c>
      <c r="C24" s="1"/>
      <c r="D24" s="1"/>
      <c r="E24" s="1"/>
      <c r="F24" s="1"/>
      <c r="G24" s="1"/>
      <c r="H24" s="1"/>
      <c r="I24" s="10"/>
    </row>
    <row r="25" spans="1:9" ht="15.75" thickBot="1" x14ac:dyDescent="0.3">
      <c r="A25" s="17" t="s">
        <v>229</v>
      </c>
      <c r="B25" s="18">
        <v>11</v>
      </c>
      <c r="C25" s="18"/>
      <c r="D25" s="18"/>
      <c r="E25" s="18"/>
      <c r="F25" s="18"/>
      <c r="G25" s="18"/>
      <c r="H25" s="18"/>
      <c r="I25" s="19"/>
    </row>
    <row r="26" spans="1:9" ht="15.75" thickBot="1" x14ac:dyDescent="0.3">
      <c r="A26" s="14" t="s">
        <v>25</v>
      </c>
      <c r="B26" s="15">
        <f>SUM(B4:B25)</f>
        <v>6256</v>
      </c>
      <c r="C26" s="15">
        <f>SUM(C4:C25)</f>
        <v>105</v>
      </c>
      <c r="D26" s="15"/>
      <c r="E26" s="15"/>
      <c r="F26" s="15"/>
      <c r="G26" s="15"/>
      <c r="H26" s="15"/>
      <c r="I26" s="16"/>
    </row>
  </sheetData>
  <mergeCells count="1">
    <mergeCell ref="A1:I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Q19" sqref="Q19"/>
    </sheetView>
  </sheetViews>
  <sheetFormatPr defaultRowHeight="15" x14ac:dyDescent="0.25"/>
  <cols>
    <col min="1" max="1" width="12.7109375" bestFit="1" customWidth="1"/>
  </cols>
  <sheetData>
    <row r="1" spans="1:9" ht="36" x14ac:dyDescent="0.55000000000000004">
      <c r="A1" s="93" t="s">
        <v>230</v>
      </c>
      <c r="B1" s="93"/>
      <c r="C1" s="93"/>
      <c r="D1" s="93"/>
      <c r="E1" s="93"/>
      <c r="F1" s="93"/>
      <c r="G1" s="93"/>
      <c r="H1" s="93"/>
      <c r="I1" s="93"/>
    </row>
    <row r="2" spans="1:9" ht="15.75" thickBot="1" x14ac:dyDescent="0.3"/>
    <row r="3" spans="1:9" ht="15.75" thickBot="1" x14ac:dyDescent="0.3">
      <c r="A3" s="4" t="s">
        <v>32</v>
      </c>
      <c r="B3" s="5" t="s">
        <v>2</v>
      </c>
      <c r="C3" s="5" t="s">
        <v>163</v>
      </c>
      <c r="D3" s="5" t="s">
        <v>231</v>
      </c>
      <c r="E3" s="5" t="s">
        <v>34</v>
      </c>
      <c r="F3" s="5" t="s">
        <v>6</v>
      </c>
      <c r="G3" s="5" t="s">
        <v>35</v>
      </c>
      <c r="H3" s="5" t="s">
        <v>28</v>
      </c>
      <c r="I3" s="6" t="s">
        <v>232</v>
      </c>
    </row>
    <row r="4" spans="1:9" ht="15.75" thickTop="1" x14ac:dyDescent="0.25">
      <c r="A4" s="86">
        <v>1074</v>
      </c>
      <c r="B4" s="87">
        <v>1592</v>
      </c>
      <c r="C4" s="87"/>
      <c r="D4" s="87"/>
      <c r="E4" s="87"/>
      <c r="F4" s="87"/>
      <c r="G4" s="87"/>
      <c r="H4" s="87"/>
      <c r="I4" s="88"/>
    </row>
    <row r="5" spans="1:9" x14ac:dyDescent="0.25">
      <c r="A5" s="35">
        <v>1073</v>
      </c>
      <c r="B5" s="34">
        <v>875</v>
      </c>
      <c r="C5" s="34"/>
      <c r="D5" s="34"/>
      <c r="E5" s="34"/>
      <c r="F5" s="34"/>
      <c r="G5" s="34"/>
      <c r="H5" s="34"/>
      <c r="I5" s="36"/>
    </row>
    <row r="6" spans="1:9" x14ac:dyDescent="0.25">
      <c r="A6" s="51">
        <v>1072</v>
      </c>
      <c r="B6" s="52">
        <v>245</v>
      </c>
      <c r="C6" s="52"/>
      <c r="D6" s="52"/>
      <c r="E6" s="52">
        <v>2344</v>
      </c>
      <c r="F6" s="52"/>
      <c r="G6" s="52"/>
      <c r="H6" s="52"/>
      <c r="I6" s="53"/>
    </row>
    <row r="7" spans="1:9" x14ac:dyDescent="0.25">
      <c r="A7" s="9">
        <v>1071</v>
      </c>
      <c r="B7" s="1">
        <v>5126</v>
      </c>
      <c r="C7" s="1">
        <v>97</v>
      </c>
      <c r="D7" s="1">
        <v>18</v>
      </c>
      <c r="E7" s="1"/>
      <c r="F7" s="1">
        <v>6</v>
      </c>
      <c r="G7" s="1">
        <v>1</v>
      </c>
      <c r="H7" s="1"/>
      <c r="I7" s="10"/>
    </row>
    <row r="8" spans="1:9" x14ac:dyDescent="0.25">
      <c r="A8" s="20">
        <v>1070</v>
      </c>
      <c r="B8" s="21">
        <v>69</v>
      </c>
      <c r="C8" s="21"/>
      <c r="D8" s="21"/>
      <c r="E8" s="21"/>
      <c r="F8" s="21"/>
      <c r="G8" s="21"/>
      <c r="H8" s="21"/>
      <c r="I8" s="22"/>
    </row>
    <row r="9" spans="1:9" x14ac:dyDescent="0.25">
      <c r="A9" s="9">
        <v>1069</v>
      </c>
      <c r="B9" s="1">
        <v>7433</v>
      </c>
      <c r="C9" s="1">
        <v>55</v>
      </c>
      <c r="D9" s="1">
        <v>57</v>
      </c>
      <c r="E9" s="1"/>
      <c r="F9" s="1">
        <v>1</v>
      </c>
      <c r="G9" s="1">
        <v>11</v>
      </c>
      <c r="H9" s="1"/>
      <c r="I9" s="10"/>
    </row>
    <row r="10" spans="1:9" x14ac:dyDescent="0.25">
      <c r="A10" s="9">
        <v>1068</v>
      </c>
      <c r="B10" s="1">
        <v>50</v>
      </c>
      <c r="C10" s="1"/>
      <c r="D10" s="1"/>
      <c r="E10" s="1"/>
      <c r="F10" s="1"/>
      <c r="G10" s="1"/>
      <c r="H10" s="1"/>
      <c r="I10" s="10"/>
    </row>
    <row r="11" spans="1:9" x14ac:dyDescent="0.25">
      <c r="A11" s="9">
        <v>1067</v>
      </c>
      <c r="B11" s="1">
        <v>4150</v>
      </c>
      <c r="C11" s="1">
        <v>131</v>
      </c>
      <c r="D11" s="1">
        <v>64</v>
      </c>
      <c r="E11" s="1"/>
      <c r="F11" s="1">
        <v>11</v>
      </c>
      <c r="G11" s="1"/>
      <c r="H11" s="1"/>
      <c r="I11" s="10">
        <v>5</v>
      </c>
    </row>
    <row r="12" spans="1:9" x14ac:dyDescent="0.25">
      <c r="A12" s="9">
        <v>1066</v>
      </c>
      <c r="B12" s="1">
        <v>33</v>
      </c>
      <c r="C12" s="1"/>
      <c r="D12" s="1"/>
      <c r="E12" s="1"/>
      <c r="F12" s="1"/>
      <c r="G12" s="1"/>
      <c r="H12" s="1"/>
      <c r="I12" s="10"/>
    </row>
    <row r="13" spans="1:9" x14ac:dyDescent="0.25">
      <c r="A13" s="9">
        <v>1065</v>
      </c>
      <c r="B13" s="1">
        <v>1817</v>
      </c>
      <c r="C13" s="1">
        <v>67</v>
      </c>
      <c r="D13" s="1"/>
      <c r="E13" s="1"/>
      <c r="F13" s="1"/>
      <c r="G13" s="1"/>
      <c r="H13" s="1"/>
      <c r="I13" s="10"/>
    </row>
    <row r="14" spans="1:9" x14ac:dyDescent="0.25">
      <c r="A14" s="9">
        <v>1064</v>
      </c>
      <c r="B14" s="1">
        <v>965</v>
      </c>
      <c r="C14" s="1">
        <v>34</v>
      </c>
      <c r="D14" s="1"/>
      <c r="E14" s="1"/>
      <c r="F14" s="1"/>
      <c r="G14" s="1"/>
      <c r="H14" s="1"/>
      <c r="I14" s="10"/>
    </row>
    <row r="15" spans="1:9" x14ac:dyDescent="0.25">
      <c r="A15" s="9" t="s">
        <v>233</v>
      </c>
      <c r="B15" s="1">
        <v>585</v>
      </c>
      <c r="C15" s="1"/>
      <c r="D15" s="1"/>
      <c r="E15" s="1"/>
      <c r="F15" s="1"/>
      <c r="G15" s="1"/>
      <c r="H15" s="1"/>
      <c r="I15" s="10"/>
    </row>
    <row r="16" spans="1:9" x14ac:dyDescent="0.25">
      <c r="A16" s="9" t="s">
        <v>234</v>
      </c>
      <c r="B16" s="1">
        <v>56</v>
      </c>
      <c r="C16" s="1"/>
      <c r="D16" s="1"/>
      <c r="E16" s="1"/>
      <c r="F16" s="1"/>
      <c r="G16" s="1"/>
      <c r="H16" s="1"/>
      <c r="I16" s="10"/>
    </row>
    <row r="17" spans="1:9" x14ac:dyDescent="0.25">
      <c r="A17" s="9">
        <v>1008</v>
      </c>
      <c r="B17" s="1">
        <v>1</v>
      </c>
      <c r="C17" s="1"/>
      <c r="D17" s="1"/>
      <c r="E17" s="1"/>
      <c r="F17" s="1"/>
      <c r="G17" s="1"/>
      <c r="H17" s="1"/>
      <c r="I17" s="10"/>
    </row>
    <row r="18" spans="1:9" x14ac:dyDescent="0.25">
      <c r="A18" s="9" t="s">
        <v>235</v>
      </c>
      <c r="B18" s="1">
        <v>1357</v>
      </c>
      <c r="C18" s="1">
        <v>81</v>
      </c>
      <c r="D18" s="1"/>
      <c r="E18" s="1"/>
      <c r="F18" s="1"/>
      <c r="G18" s="1"/>
      <c r="H18" s="1"/>
      <c r="I18" s="10"/>
    </row>
    <row r="19" spans="1:9" x14ac:dyDescent="0.25">
      <c r="A19" s="9" t="s">
        <v>236</v>
      </c>
      <c r="B19" s="1">
        <v>443</v>
      </c>
      <c r="C19" s="1">
        <v>132</v>
      </c>
      <c r="D19" s="1"/>
      <c r="E19" s="1"/>
      <c r="F19" s="1"/>
      <c r="G19" s="1"/>
      <c r="H19" s="1"/>
      <c r="I19" s="10"/>
    </row>
    <row r="20" spans="1:9" x14ac:dyDescent="0.25">
      <c r="A20" s="9" t="s">
        <v>237</v>
      </c>
      <c r="B20" s="1">
        <v>665</v>
      </c>
      <c r="C20" s="1"/>
      <c r="D20" s="1"/>
      <c r="E20" s="1"/>
      <c r="F20" s="1"/>
      <c r="G20" s="1"/>
      <c r="H20" s="1"/>
      <c r="I20" s="10"/>
    </row>
    <row r="21" spans="1:9" x14ac:dyDescent="0.25">
      <c r="A21" s="9" t="s">
        <v>238</v>
      </c>
      <c r="B21" s="1">
        <v>48</v>
      </c>
      <c r="C21" s="1"/>
      <c r="D21" s="1"/>
      <c r="E21" s="1"/>
      <c r="F21" s="1"/>
      <c r="G21" s="1"/>
      <c r="H21" s="1"/>
      <c r="I21" s="10"/>
    </row>
    <row r="22" spans="1:9" x14ac:dyDescent="0.25">
      <c r="A22" s="9" t="s">
        <v>239</v>
      </c>
      <c r="B22" s="1">
        <v>13</v>
      </c>
      <c r="C22" s="1"/>
      <c r="D22" s="1"/>
      <c r="E22" s="1"/>
      <c r="F22" s="1"/>
      <c r="G22" s="1"/>
      <c r="H22" s="1"/>
      <c r="I22" s="10"/>
    </row>
    <row r="23" spans="1:9" x14ac:dyDescent="0.25">
      <c r="A23" s="9" t="s">
        <v>240</v>
      </c>
      <c r="B23" s="1">
        <v>1591</v>
      </c>
      <c r="C23" s="1">
        <v>59</v>
      </c>
      <c r="D23" s="1"/>
      <c r="E23" s="1"/>
      <c r="F23" s="1"/>
      <c r="G23" s="1"/>
      <c r="H23" s="1"/>
      <c r="I23" s="10"/>
    </row>
    <row r="24" spans="1:9" x14ac:dyDescent="0.25">
      <c r="A24" s="9" t="s">
        <v>241</v>
      </c>
      <c r="B24" s="1">
        <v>67</v>
      </c>
      <c r="C24" s="1"/>
      <c r="D24" s="1"/>
      <c r="E24" s="1"/>
      <c r="F24" s="1"/>
      <c r="G24" s="1"/>
      <c r="H24" s="1"/>
      <c r="I24" s="10"/>
    </row>
    <row r="25" spans="1:9" x14ac:dyDescent="0.25">
      <c r="A25" s="9" t="s">
        <v>242</v>
      </c>
      <c r="B25" s="1">
        <v>12</v>
      </c>
      <c r="C25" s="1"/>
      <c r="D25" s="1"/>
      <c r="E25" s="1"/>
      <c r="F25" s="1"/>
      <c r="G25" s="1"/>
      <c r="H25" s="1"/>
      <c r="I25" s="10"/>
    </row>
    <row r="26" spans="1:9" x14ac:dyDescent="0.25">
      <c r="A26" s="9" t="s">
        <v>243</v>
      </c>
      <c r="B26" s="1">
        <v>1105</v>
      </c>
      <c r="C26" s="1"/>
      <c r="D26" s="1"/>
      <c r="E26" s="1"/>
      <c r="F26" s="1"/>
      <c r="G26" s="1"/>
      <c r="H26" s="1"/>
      <c r="I26" s="10"/>
    </row>
    <row r="27" spans="1:9" x14ac:dyDescent="0.25">
      <c r="A27" s="9" t="s">
        <v>244</v>
      </c>
      <c r="B27" s="1">
        <v>339</v>
      </c>
      <c r="C27" s="1">
        <v>10</v>
      </c>
      <c r="D27" s="1"/>
      <c r="E27" s="1"/>
      <c r="F27" s="1"/>
      <c r="G27" s="1"/>
      <c r="H27" s="1"/>
      <c r="I27" s="10"/>
    </row>
    <row r="28" spans="1:9" x14ac:dyDescent="0.25">
      <c r="A28" s="9">
        <v>754</v>
      </c>
      <c r="B28" s="1">
        <v>97</v>
      </c>
      <c r="C28" s="1"/>
      <c r="D28" s="1"/>
      <c r="E28" s="1"/>
      <c r="F28" s="1"/>
      <c r="G28" s="1"/>
      <c r="H28" s="1"/>
      <c r="I28" s="10"/>
    </row>
    <row r="29" spans="1:9" x14ac:dyDescent="0.25">
      <c r="A29" s="9" t="s">
        <v>245</v>
      </c>
      <c r="B29" s="1">
        <v>1501</v>
      </c>
      <c r="C29" s="1">
        <v>18</v>
      </c>
      <c r="D29" s="1"/>
      <c r="E29" s="1"/>
      <c r="F29" s="1"/>
      <c r="G29" s="1"/>
      <c r="H29" s="1"/>
      <c r="I29" s="10"/>
    </row>
    <row r="30" spans="1:9" x14ac:dyDescent="0.25">
      <c r="A30" s="9" t="s">
        <v>134</v>
      </c>
      <c r="B30" s="1">
        <v>301</v>
      </c>
      <c r="C30" s="1"/>
      <c r="D30" s="1"/>
      <c r="E30" s="1"/>
      <c r="F30" s="1"/>
      <c r="G30" s="1"/>
      <c r="H30" s="1"/>
      <c r="I30" s="10"/>
    </row>
    <row r="31" spans="1:9" x14ac:dyDescent="0.25">
      <c r="A31" s="9" t="s">
        <v>246</v>
      </c>
      <c r="B31" s="1">
        <v>135</v>
      </c>
      <c r="C31" s="1"/>
      <c r="D31" s="1">
        <v>16</v>
      </c>
      <c r="E31" s="1"/>
      <c r="F31" s="1"/>
      <c r="G31" s="1"/>
      <c r="H31" s="1"/>
      <c r="I31" s="10"/>
    </row>
    <row r="32" spans="1:9" ht="15.75" thickBot="1" x14ac:dyDescent="0.3">
      <c r="A32" s="11" t="s">
        <v>247</v>
      </c>
      <c r="B32" s="12">
        <v>2</v>
      </c>
      <c r="C32" s="12"/>
      <c r="D32" s="12"/>
      <c r="E32" s="12"/>
      <c r="F32" s="12"/>
      <c r="G32" s="12"/>
      <c r="H32" s="12"/>
      <c r="I32" s="13"/>
    </row>
    <row r="33" spans="1:9" ht="15.75" thickBot="1" x14ac:dyDescent="0.3">
      <c r="A33" s="74" t="s">
        <v>248</v>
      </c>
      <c r="B33" s="59">
        <f>SUM(B4:B32)</f>
        <v>30673</v>
      </c>
      <c r="C33" s="59">
        <f>SUM(C5:C32)</f>
        <v>684</v>
      </c>
      <c r="D33" s="59">
        <f>SUM(D5:D32)</f>
        <v>155</v>
      </c>
      <c r="E33" s="59">
        <f>SUM(E5:E32)</f>
        <v>2344</v>
      </c>
      <c r="F33" s="59">
        <f>SUM(F5:F32)</f>
        <v>18</v>
      </c>
      <c r="G33" s="59">
        <f>SUM(G6:G32)</f>
        <v>12</v>
      </c>
      <c r="H33" s="59"/>
      <c r="I33" s="60">
        <f>SUM(I5:I32)</f>
        <v>5</v>
      </c>
    </row>
    <row r="34" spans="1:9" ht="15.75" thickBot="1" x14ac:dyDescent="0.3">
      <c r="A34" s="76" t="s">
        <v>518</v>
      </c>
      <c r="B34" s="62">
        <f>B33-B6</f>
        <v>30428</v>
      </c>
      <c r="C34" s="15"/>
      <c r="D34" s="15"/>
      <c r="E34" s="15"/>
      <c r="F34" s="15"/>
      <c r="G34" s="15"/>
      <c r="H34" s="15"/>
      <c r="I34" s="16"/>
    </row>
    <row r="35" spans="1:9" x14ac:dyDescent="0.25">
      <c r="A35" s="82" t="s">
        <v>539</v>
      </c>
      <c r="B35">
        <f>B6</f>
        <v>245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16" sqref="B16"/>
    </sheetView>
  </sheetViews>
  <sheetFormatPr defaultRowHeight="15" x14ac:dyDescent="0.25"/>
  <cols>
    <col min="4" max="4" width="7" bestFit="1" customWidth="1"/>
    <col min="6" max="6" width="5.85546875" bestFit="1" customWidth="1"/>
    <col min="7" max="9" width="10" bestFit="1" customWidth="1"/>
    <col min="10" max="10" width="10.140625" bestFit="1" customWidth="1"/>
  </cols>
  <sheetData>
    <row r="1" spans="1:10" ht="36" x14ac:dyDescent="0.55000000000000004">
      <c r="A1" s="93" t="s">
        <v>26</v>
      </c>
      <c r="B1" s="93"/>
      <c r="C1" s="93"/>
      <c r="D1" s="93"/>
      <c r="E1" s="93"/>
      <c r="F1" s="93"/>
      <c r="G1" s="93"/>
      <c r="H1" s="93"/>
    </row>
    <row r="2" spans="1:10" ht="15.75" thickBot="1" x14ac:dyDescent="0.3"/>
    <row r="3" spans="1:10" ht="15.75" thickBot="1" x14ac:dyDescent="0.3">
      <c r="A3" s="4" t="s">
        <v>27</v>
      </c>
      <c r="B3" s="5" t="s">
        <v>2</v>
      </c>
      <c r="C3" s="5" t="s">
        <v>163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28</v>
      </c>
      <c r="I3" s="6" t="s">
        <v>29</v>
      </c>
    </row>
    <row r="4" spans="1:10" ht="15.75" thickTop="1" x14ac:dyDescent="0.25">
      <c r="A4" s="23">
        <v>1093</v>
      </c>
      <c r="B4" s="3">
        <v>73768</v>
      </c>
      <c r="C4" s="3">
        <v>4264</v>
      </c>
      <c r="D4" s="3">
        <v>126</v>
      </c>
      <c r="E4" s="3">
        <v>1420</v>
      </c>
      <c r="F4" s="3">
        <v>13</v>
      </c>
      <c r="G4" s="3">
        <v>14</v>
      </c>
      <c r="H4" s="3"/>
      <c r="I4" s="8"/>
    </row>
    <row r="5" spans="1:10" x14ac:dyDescent="0.25">
      <c r="A5" s="9">
        <v>1099</v>
      </c>
      <c r="B5" s="1">
        <v>4439</v>
      </c>
      <c r="C5" s="1">
        <v>306</v>
      </c>
      <c r="D5" s="1">
        <v>48</v>
      </c>
      <c r="E5" s="1"/>
      <c r="F5" s="1"/>
      <c r="G5" s="1"/>
      <c r="H5" s="1"/>
      <c r="I5" s="10"/>
    </row>
    <row r="6" spans="1:10" x14ac:dyDescent="0.25">
      <c r="A6" s="9">
        <v>1101</v>
      </c>
      <c r="B6" s="1">
        <v>2631</v>
      </c>
      <c r="C6" s="1">
        <v>41</v>
      </c>
      <c r="D6" s="1">
        <v>15</v>
      </c>
      <c r="E6" s="1"/>
      <c r="F6" s="1"/>
      <c r="G6" s="1"/>
      <c r="H6" s="1">
        <v>1</v>
      </c>
      <c r="I6" s="10">
        <v>9</v>
      </c>
    </row>
    <row r="7" spans="1:10" x14ac:dyDescent="0.25">
      <c r="A7" s="9">
        <v>1100</v>
      </c>
      <c r="B7" s="1">
        <v>126</v>
      </c>
      <c r="C7" s="1"/>
      <c r="D7" s="1"/>
      <c r="E7" s="1"/>
      <c r="F7" s="1"/>
      <c r="G7" s="1"/>
      <c r="H7" s="1"/>
      <c r="I7" s="10"/>
    </row>
    <row r="8" spans="1:10" ht="15.75" thickBot="1" x14ac:dyDescent="0.3">
      <c r="A8" s="17" t="s">
        <v>31</v>
      </c>
      <c r="B8" s="18">
        <v>1350</v>
      </c>
      <c r="C8" s="18"/>
      <c r="D8" s="18"/>
      <c r="E8" s="18"/>
      <c r="F8" s="18"/>
      <c r="G8" s="18"/>
      <c r="H8" s="18"/>
      <c r="I8" s="19"/>
    </row>
    <row r="9" spans="1:10" ht="15.75" thickBot="1" x14ac:dyDescent="0.3">
      <c r="A9" s="14" t="s">
        <v>25</v>
      </c>
      <c r="B9" s="15">
        <f t="shared" ref="B9:I9" si="0">SUM(B4:B8)</f>
        <v>82314</v>
      </c>
      <c r="C9" s="15">
        <f t="shared" si="0"/>
        <v>4611</v>
      </c>
      <c r="D9" s="15">
        <f t="shared" si="0"/>
        <v>189</v>
      </c>
      <c r="E9" s="15">
        <f t="shared" si="0"/>
        <v>1420</v>
      </c>
      <c r="F9" s="15">
        <f t="shared" si="0"/>
        <v>13</v>
      </c>
      <c r="G9" s="15">
        <f t="shared" si="0"/>
        <v>14</v>
      </c>
      <c r="H9" s="15">
        <f t="shared" si="0"/>
        <v>1</v>
      </c>
      <c r="I9" s="16">
        <f t="shared" si="0"/>
        <v>9</v>
      </c>
    </row>
    <row r="12" spans="1:10" ht="36" x14ac:dyDescent="0.55000000000000004">
      <c r="A12" s="93" t="s">
        <v>533</v>
      </c>
      <c r="B12" s="93"/>
      <c r="C12" s="93"/>
      <c r="D12" s="93"/>
      <c r="E12" s="93"/>
      <c r="F12" s="93"/>
      <c r="G12" s="93"/>
      <c r="H12" s="93"/>
      <c r="I12" s="93"/>
    </row>
    <row r="13" spans="1:10" x14ac:dyDescent="0.25">
      <c r="A13" s="1">
        <v>1095</v>
      </c>
      <c r="B13" s="1">
        <v>5400</v>
      </c>
      <c r="C13" s="1"/>
      <c r="D13" s="1"/>
      <c r="E13" s="1"/>
      <c r="F13" s="1"/>
      <c r="G13" s="1"/>
      <c r="H13" s="1"/>
      <c r="I13" s="1"/>
      <c r="J13" t="s">
        <v>536</v>
      </c>
    </row>
    <row r="14" spans="1:10" x14ac:dyDescent="0.25">
      <c r="A14" s="1" t="s">
        <v>30</v>
      </c>
      <c r="B14" s="1">
        <v>1200</v>
      </c>
      <c r="C14" s="1"/>
      <c r="D14" s="1"/>
      <c r="E14" s="1"/>
      <c r="F14" s="1"/>
      <c r="G14" s="1"/>
      <c r="H14" s="1"/>
      <c r="I14" s="1"/>
      <c r="J14" t="s">
        <v>540</v>
      </c>
    </row>
    <row r="15" spans="1:10" x14ac:dyDescent="0.25">
      <c r="A15" s="1" t="s">
        <v>25</v>
      </c>
      <c r="B15" s="81">
        <f>SUM(B13:B14)</f>
        <v>6600</v>
      </c>
      <c r="C15" s="1"/>
      <c r="D15" s="1"/>
      <c r="E15" s="1"/>
      <c r="F15" s="1"/>
      <c r="G15" s="1"/>
      <c r="H15" s="1"/>
      <c r="I15" s="1"/>
    </row>
  </sheetData>
  <mergeCells count="2">
    <mergeCell ref="A1:H1"/>
    <mergeCell ref="A12:I12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2" workbookViewId="0">
      <selection activeCell="M21" sqref="M21"/>
    </sheetView>
  </sheetViews>
  <sheetFormatPr defaultRowHeight="15" x14ac:dyDescent="0.25"/>
  <cols>
    <col min="1" max="1" width="22.85546875" bestFit="1" customWidth="1"/>
    <col min="2" max="2" width="11.85546875" bestFit="1" customWidth="1"/>
    <col min="8" max="9" width="9.85546875" bestFit="1" customWidth="1"/>
  </cols>
  <sheetData>
    <row r="1" spans="1:9" ht="36" x14ac:dyDescent="0.55000000000000004">
      <c r="A1" s="93" t="s">
        <v>264</v>
      </c>
      <c r="B1" s="93"/>
      <c r="C1" s="93"/>
      <c r="D1" s="93"/>
      <c r="E1" s="93"/>
      <c r="F1" s="93"/>
      <c r="G1" s="93"/>
      <c r="H1" s="93"/>
      <c r="I1" s="93"/>
    </row>
    <row r="2" spans="1:9" ht="15.75" thickBot="1" x14ac:dyDescent="0.3"/>
    <row r="3" spans="1:9" ht="15.75" thickBot="1" x14ac:dyDescent="0.3">
      <c r="A3" s="4" t="s">
        <v>1</v>
      </c>
      <c r="B3" s="5" t="s">
        <v>2</v>
      </c>
      <c r="C3" s="5" t="s">
        <v>163</v>
      </c>
      <c r="D3" s="5" t="s">
        <v>34</v>
      </c>
      <c r="E3" s="5" t="s">
        <v>33</v>
      </c>
      <c r="F3" s="5" t="s">
        <v>6</v>
      </c>
      <c r="G3" s="5" t="s">
        <v>35</v>
      </c>
      <c r="H3" s="5" t="s">
        <v>48</v>
      </c>
      <c r="I3" s="6" t="s">
        <v>8</v>
      </c>
    </row>
    <row r="4" spans="1:9" ht="15.75" thickTop="1" x14ac:dyDescent="0.25">
      <c r="A4" s="54" t="s">
        <v>265</v>
      </c>
      <c r="B4" s="55">
        <v>2399</v>
      </c>
      <c r="C4" s="55"/>
      <c r="D4" s="55"/>
      <c r="E4" s="55"/>
      <c r="F4" s="55"/>
      <c r="G4" s="55"/>
      <c r="H4" s="55"/>
      <c r="I4" s="56"/>
    </row>
    <row r="5" spans="1:9" x14ac:dyDescent="0.25">
      <c r="A5" s="51" t="s">
        <v>266</v>
      </c>
      <c r="B5" s="52">
        <v>6793</v>
      </c>
      <c r="C5" s="52"/>
      <c r="D5" s="52"/>
      <c r="E5" s="52"/>
      <c r="F5" s="52"/>
      <c r="G5" s="52"/>
      <c r="H5" s="52"/>
      <c r="I5" s="53"/>
    </row>
    <row r="6" spans="1:9" x14ac:dyDescent="0.25">
      <c r="A6" s="51" t="s">
        <v>267</v>
      </c>
      <c r="B6" s="52">
        <v>162</v>
      </c>
      <c r="C6" s="52"/>
      <c r="D6" s="52"/>
      <c r="E6" s="52"/>
      <c r="F6" s="52"/>
      <c r="G6" s="52"/>
      <c r="H6" s="52"/>
      <c r="I6" s="53"/>
    </row>
    <row r="7" spans="1:9" x14ac:dyDescent="0.25">
      <c r="A7" s="51" t="s">
        <v>268</v>
      </c>
      <c r="B7" s="52">
        <v>884</v>
      </c>
      <c r="C7" s="52"/>
      <c r="D7" s="52"/>
      <c r="E7" s="52"/>
      <c r="F7" s="52"/>
      <c r="G7" s="52"/>
      <c r="H7" s="52"/>
      <c r="I7" s="53"/>
    </row>
    <row r="8" spans="1:9" x14ac:dyDescent="0.25">
      <c r="A8" s="51" t="s">
        <v>269</v>
      </c>
      <c r="B8" s="52">
        <v>1388</v>
      </c>
      <c r="C8" s="52"/>
      <c r="D8" s="52"/>
      <c r="E8" s="52"/>
      <c r="F8" s="52"/>
      <c r="G8" s="52"/>
      <c r="H8" s="52"/>
      <c r="I8" s="53"/>
    </row>
    <row r="9" spans="1:9" x14ac:dyDescent="0.25">
      <c r="A9" s="9" t="s">
        <v>270</v>
      </c>
      <c r="B9" s="1">
        <v>1630</v>
      </c>
      <c r="C9" s="1"/>
      <c r="D9" s="1"/>
      <c r="E9" s="1"/>
      <c r="F9" s="1"/>
      <c r="G9" s="1"/>
      <c r="H9" s="1"/>
      <c r="I9" s="10"/>
    </row>
    <row r="10" spans="1:9" x14ac:dyDescent="0.25">
      <c r="A10" s="9" t="s">
        <v>271</v>
      </c>
      <c r="B10" s="1">
        <v>293</v>
      </c>
      <c r="C10" s="1">
        <v>14</v>
      </c>
      <c r="D10" s="1"/>
      <c r="E10" s="1"/>
      <c r="F10" s="1"/>
      <c r="G10" s="1"/>
      <c r="H10" s="1"/>
      <c r="I10" s="10"/>
    </row>
    <row r="11" spans="1:9" x14ac:dyDescent="0.25">
      <c r="A11" s="33" t="s">
        <v>272</v>
      </c>
      <c r="B11" s="1">
        <v>832</v>
      </c>
      <c r="C11" s="1"/>
      <c r="D11" s="1"/>
      <c r="E11" s="1"/>
      <c r="F11" s="1"/>
      <c r="G11" s="1"/>
      <c r="H11" s="1"/>
      <c r="I11" s="10"/>
    </row>
    <row r="12" spans="1:9" x14ac:dyDescent="0.25">
      <c r="A12" s="20" t="s">
        <v>514</v>
      </c>
      <c r="B12" s="21">
        <v>220</v>
      </c>
      <c r="C12" s="21"/>
      <c r="D12" s="21"/>
      <c r="E12" s="21"/>
      <c r="F12" s="21"/>
      <c r="G12" s="21"/>
      <c r="H12" s="21"/>
      <c r="I12" s="22"/>
    </row>
    <row r="13" spans="1:9" x14ac:dyDescent="0.25">
      <c r="A13" s="9" t="s">
        <v>273</v>
      </c>
      <c r="B13" s="1">
        <v>65</v>
      </c>
      <c r="C13" s="1"/>
      <c r="D13" s="1"/>
      <c r="E13" s="1"/>
      <c r="F13" s="1"/>
      <c r="G13" s="1"/>
      <c r="H13" s="1"/>
      <c r="I13" s="10"/>
    </row>
    <row r="14" spans="1:9" x14ac:dyDescent="0.25">
      <c r="A14" s="33" t="s">
        <v>274</v>
      </c>
      <c r="B14" s="1">
        <v>130</v>
      </c>
      <c r="C14" s="1"/>
      <c r="D14" s="1"/>
      <c r="E14" s="1"/>
      <c r="F14" s="1"/>
      <c r="G14" s="1"/>
      <c r="H14" s="1"/>
      <c r="I14" s="10"/>
    </row>
    <row r="15" spans="1:9" x14ac:dyDescent="0.25">
      <c r="A15" s="37" t="s">
        <v>275</v>
      </c>
      <c r="B15" s="21">
        <v>66</v>
      </c>
      <c r="C15" s="21"/>
      <c r="D15" s="21"/>
      <c r="E15" s="21"/>
      <c r="F15" s="21"/>
      <c r="G15" s="21"/>
      <c r="H15" s="21"/>
      <c r="I15" s="22"/>
    </row>
    <row r="16" spans="1:9" x14ac:dyDescent="0.25">
      <c r="A16" s="33" t="s">
        <v>276</v>
      </c>
      <c r="B16" s="1">
        <v>8</v>
      </c>
      <c r="C16" s="1"/>
      <c r="D16" s="1"/>
      <c r="E16" s="1"/>
      <c r="F16" s="1"/>
      <c r="G16" s="1"/>
      <c r="H16" s="1"/>
      <c r="I16" s="10"/>
    </row>
    <row r="17" spans="1:9" x14ac:dyDescent="0.25">
      <c r="A17" s="33" t="s">
        <v>277</v>
      </c>
      <c r="B17" s="1">
        <v>249</v>
      </c>
      <c r="C17" s="1"/>
      <c r="D17" s="1"/>
      <c r="E17" s="1"/>
      <c r="F17" s="1"/>
      <c r="G17" s="1"/>
      <c r="H17" s="1"/>
      <c r="I17" s="10"/>
    </row>
    <row r="18" spans="1:9" x14ac:dyDescent="0.25">
      <c r="A18" s="37" t="s">
        <v>278</v>
      </c>
      <c r="B18" s="21">
        <v>1203</v>
      </c>
      <c r="C18" s="21"/>
      <c r="D18" s="21"/>
      <c r="E18" s="21"/>
      <c r="F18" s="21"/>
      <c r="G18" s="21"/>
      <c r="H18" s="21"/>
      <c r="I18" s="22"/>
    </row>
    <row r="19" spans="1:9" x14ac:dyDescent="0.25">
      <c r="A19" s="33" t="s">
        <v>279</v>
      </c>
      <c r="B19" s="1">
        <v>378</v>
      </c>
      <c r="C19" s="1">
        <v>5</v>
      </c>
      <c r="D19" s="1"/>
      <c r="E19" s="1"/>
      <c r="F19" s="1"/>
      <c r="G19" s="1"/>
      <c r="H19" s="1"/>
      <c r="I19" s="10"/>
    </row>
    <row r="20" spans="1:9" x14ac:dyDescent="0.25">
      <c r="A20" s="33" t="s">
        <v>280</v>
      </c>
      <c r="B20" s="1">
        <v>133</v>
      </c>
      <c r="C20" s="1"/>
      <c r="D20" s="1"/>
      <c r="E20" s="1"/>
      <c r="F20" s="1"/>
      <c r="G20" s="1"/>
      <c r="H20" s="1"/>
      <c r="I20" s="10"/>
    </row>
    <row r="21" spans="1:9" x14ac:dyDescent="0.25">
      <c r="A21" s="33" t="s">
        <v>281</v>
      </c>
      <c r="B21" s="1">
        <v>366</v>
      </c>
      <c r="C21" s="1"/>
      <c r="D21" s="1"/>
      <c r="E21" s="1"/>
      <c r="F21" s="1"/>
      <c r="G21" s="1"/>
      <c r="H21" s="1"/>
      <c r="I21" s="10"/>
    </row>
    <row r="22" spans="1:9" x14ac:dyDescent="0.25">
      <c r="A22" s="33" t="s">
        <v>282</v>
      </c>
      <c r="B22" s="1">
        <v>214</v>
      </c>
      <c r="C22" s="1"/>
      <c r="D22" s="1"/>
      <c r="E22" s="1"/>
      <c r="F22" s="1"/>
      <c r="G22" s="1"/>
      <c r="H22" s="1"/>
      <c r="I22" s="10"/>
    </row>
    <row r="23" spans="1:9" x14ac:dyDescent="0.25">
      <c r="A23" s="33" t="s">
        <v>283</v>
      </c>
      <c r="B23" s="1">
        <v>286</v>
      </c>
      <c r="C23" s="1"/>
      <c r="D23" s="1"/>
      <c r="E23" s="1"/>
      <c r="F23" s="1"/>
      <c r="G23" s="1"/>
      <c r="H23" s="1"/>
      <c r="I23" s="10"/>
    </row>
    <row r="24" spans="1:9" x14ac:dyDescent="0.25">
      <c r="A24" s="33" t="s">
        <v>284</v>
      </c>
      <c r="B24" s="1">
        <v>29</v>
      </c>
      <c r="C24" s="1"/>
      <c r="D24" s="1"/>
      <c r="E24" s="1"/>
      <c r="F24" s="1"/>
      <c r="G24" s="1"/>
      <c r="H24" s="1"/>
      <c r="I24" s="10"/>
    </row>
    <row r="25" spans="1:9" x14ac:dyDescent="0.25">
      <c r="A25" s="33" t="s">
        <v>285</v>
      </c>
      <c r="B25" s="1">
        <v>262</v>
      </c>
      <c r="C25" s="1"/>
      <c r="D25" s="1"/>
      <c r="E25" s="1"/>
      <c r="F25" s="1"/>
      <c r="G25" s="1"/>
      <c r="H25" s="1"/>
      <c r="I25" s="10"/>
    </row>
    <row r="26" spans="1:9" x14ac:dyDescent="0.25">
      <c r="A26" s="33" t="s">
        <v>286</v>
      </c>
      <c r="B26" s="1">
        <v>403</v>
      </c>
      <c r="C26" s="1"/>
      <c r="D26" s="1"/>
      <c r="E26" s="1"/>
      <c r="F26" s="1"/>
      <c r="G26" s="1"/>
      <c r="H26" s="1"/>
      <c r="I26" s="10"/>
    </row>
    <row r="27" spans="1:9" x14ac:dyDescent="0.25">
      <c r="A27" s="33" t="s">
        <v>287</v>
      </c>
      <c r="B27" s="1">
        <v>235</v>
      </c>
      <c r="C27" s="1"/>
      <c r="D27" s="1"/>
      <c r="E27" s="1"/>
      <c r="F27" s="1"/>
      <c r="G27" s="1"/>
      <c r="H27" s="1"/>
      <c r="I27" s="10"/>
    </row>
    <row r="28" spans="1:9" x14ac:dyDescent="0.25">
      <c r="A28" s="37" t="s">
        <v>288</v>
      </c>
      <c r="B28" s="21">
        <v>894</v>
      </c>
      <c r="C28" s="21"/>
      <c r="D28" s="21"/>
      <c r="E28" s="21"/>
      <c r="F28" s="21"/>
      <c r="G28" s="21"/>
      <c r="H28" s="21"/>
      <c r="I28" s="22"/>
    </row>
    <row r="29" spans="1:9" x14ac:dyDescent="0.25">
      <c r="A29" s="33" t="s">
        <v>289</v>
      </c>
      <c r="B29" s="1">
        <v>52</v>
      </c>
      <c r="C29" s="1"/>
      <c r="D29" s="1"/>
      <c r="E29" s="1"/>
      <c r="F29" s="1"/>
      <c r="G29" s="1"/>
      <c r="H29" s="1"/>
      <c r="I29" s="10"/>
    </row>
    <row r="30" spans="1:9" x14ac:dyDescent="0.25">
      <c r="A30" s="33" t="s">
        <v>290</v>
      </c>
      <c r="B30" s="1">
        <v>105</v>
      </c>
      <c r="C30" s="1">
        <v>4</v>
      </c>
      <c r="D30" s="1"/>
      <c r="E30" s="1"/>
      <c r="F30" s="1"/>
      <c r="G30" s="1"/>
      <c r="H30" s="1"/>
      <c r="I30" s="10"/>
    </row>
    <row r="31" spans="1:9" x14ac:dyDescent="0.25">
      <c r="A31" s="33" t="s">
        <v>291</v>
      </c>
      <c r="B31" s="1">
        <v>32</v>
      </c>
      <c r="C31" s="1"/>
      <c r="D31" s="1"/>
      <c r="E31" s="1"/>
      <c r="F31" s="1"/>
      <c r="G31" s="1"/>
      <c r="H31" s="1"/>
      <c r="I31" s="10"/>
    </row>
    <row r="32" spans="1:9" x14ac:dyDescent="0.25">
      <c r="A32" s="33" t="s">
        <v>292</v>
      </c>
      <c r="B32" s="1">
        <v>10</v>
      </c>
      <c r="C32" s="1"/>
      <c r="D32" s="1"/>
      <c r="E32" s="1"/>
      <c r="F32" s="1"/>
      <c r="G32" s="1"/>
      <c r="H32" s="1"/>
      <c r="I32" s="10"/>
    </row>
    <row r="33" spans="1:9" x14ac:dyDescent="0.25">
      <c r="A33" s="57" t="s">
        <v>295</v>
      </c>
      <c r="B33" s="18">
        <v>165</v>
      </c>
      <c r="C33" s="18"/>
      <c r="D33" s="18"/>
      <c r="E33" s="18"/>
      <c r="F33" s="18"/>
      <c r="G33" s="18"/>
      <c r="H33" s="18"/>
      <c r="I33" s="19"/>
    </row>
    <row r="34" spans="1:9" x14ac:dyDescent="0.25">
      <c r="A34" s="38" t="s">
        <v>297</v>
      </c>
      <c r="B34" s="12">
        <v>48</v>
      </c>
      <c r="C34" s="12"/>
      <c r="D34" s="12"/>
      <c r="E34" s="12"/>
      <c r="F34" s="12"/>
      <c r="G34" s="12"/>
      <c r="H34" s="12"/>
      <c r="I34" s="13"/>
    </row>
    <row r="35" spans="1:9" x14ac:dyDescent="0.25">
      <c r="A35" s="57" t="s">
        <v>296</v>
      </c>
      <c r="B35" s="18">
        <v>138</v>
      </c>
      <c r="C35" s="18"/>
      <c r="D35" s="18"/>
      <c r="E35" s="18"/>
      <c r="F35" s="18"/>
      <c r="G35" s="18"/>
      <c r="H35" s="18"/>
      <c r="I35" s="19"/>
    </row>
    <row r="36" spans="1:9" x14ac:dyDescent="0.25">
      <c r="A36" s="29" t="s">
        <v>293</v>
      </c>
      <c r="B36" s="1">
        <v>33</v>
      </c>
      <c r="C36" s="1"/>
      <c r="D36" s="1"/>
      <c r="E36" s="1"/>
      <c r="F36" s="1"/>
      <c r="G36" s="1"/>
      <c r="H36" s="1"/>
      <c r="I36" s="1"/>
    </row>
    <row r="37" spans="1:9" ht="15.75" thickBot="1" x14ac:dyDescent="0.3">
      <c r="A37" s="39" t="s">
        <v>294</v>
      </c>
      <c r="B37" s="26">
        <v>1362</v>
      </c>
      <c r="C37" s="26">
        <v>0</v>
      </c>
      <c r="D37" s="26"/>
      <c r="E37" s="26"/>
      <c r="F37" s="26"/>
      <c r="G37" s="26"/>
      <c r="H37" s="26"/>
      <c r="I37" s="27"/>
    </row>
    <row r="38" spans="1:9" ht="15.75" thickBot="1" x14ac:dyDescent="0.3">
      <c r="A38" s="58" t="s">
        <v>44</v>
      </c>
      <c r="B38" s="59">
        <f>SUM(B4:B37)</f>
        <v>21467</v>
      </c>
      <c r="C38" s="59">
        <f>SUM(C4:C37)</f>
        <v>23</v>
      </c>
      <c r="D38" s="59"/>
      <c r="E38" s="59"/>
      <c r="F38" s="59"/>
      <c r="G38" s="59"/>
      <c r="H38" s="59"/>
      <c r="I38" s="60"/>
    </row>
    <row r="39" spans="1:9" ht="15.75" thickBot="1" x14ac:dyDescent="0.3">
      <c r="A39" s="61" t="s">
        <v>515</v>
      </c>
      <c r="B39" s="62">
        <f>B38-B40</f>
        <v>9841</v>
      </c>
      <c r="C39" s="62">
        <v>23</v>
      </c>
      <c r="D39" s="62"/>
      <c r="E39" s="62"/>
      <c r="F39" s="62"/>
      <c r="G39" s="62"/>
      <c r="H39" s="62"/>
      <c r="I39" s="63"/>
    </row>
    <row r="40" spans="1:9" x14ac:dyDescent="0.25">
      <c r="A40" s="83" t="s">
        <v>539</v>
      </c>
      <c r="B40">
        <f>B4+B5+B6+B7+B8</f>
        <v>11626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X25" sqref="X25"/>
    </sheetView>
  </sheetViews>
  <sheetFormatPr defaultRowHeight="15" x14ac:dyDescent="0.25"/>
  <cols>
    <col min="1" max="1" width="10.7109375" bestFit="1" customWidth="1"/>
    <col min="8" max="8" width="9.85546875" bestFit="1" customWidth="1"/>
  </cols>
  <sheetData>
    <row r="1" spans="1:9" ht="36" x14ac:dyDescent="0.55000000000000004">
      <c r="A1" s="93" t="s">
        <v>475</v>
      </c>
      <c r="B1" s="93"/>
      <c r="C1" s="93"/>
      <c r="D1" s="93"/>
      <c r="E1" s="93"/>
      <c r="F1" s="93"/>
      <c r="G1" s="93"/>
      <c r="H1" s="93"/>
      <c r="I1" s="93"/>
    </row>
    <row r="2" spans="1:9" ht="15.75" thickBot="1" x14ac:dyDescent="0.3"/>
    <row r="3" spans="1:9" ht="15.75" thickBot="1" x14ac:dyDescent="0.3">
      <c r="A3" s="4" t="s">
        <v>32</v>
      </c>
      <c r="B3" s="5" t="s">
        <v>2</v>
      </c>
      <c r="C3" s="5" t="s">
        <v>163</v>
      </c>
      <c r="D3" s="5" t="s">
        <v>34</v>
      </c>
      <c r="E3" s="5" t="s">
        <v>33</v>
      </c>
      <c r="F3" s="5" t="s">
        <v>6</v>
      </c>
      <c r="G3" s="5" t="s">
        <v>35</v>
      </c>
      <c r="H3" s="5" t="s">
        <v>48</v>
      </c>
      <c r="I3" s="6" t="s">
        <v>8</v>
      </c>
    </row>
    <row r="4" spans="1:9" ht="15.75" thickTop="1" x14ac:dyDescent="0.25">
      <c r="A4" s="35" t="s">
        <v>476</v>
      </c>
      <c r="B4" s="34">
        <v>1261</v>
      </c>
      <c r="C4" s="34">
        <v>27</v>
      </c>
      <c r="D4" s="34">
        <v>28</v>
      </c>
      <c r="E4" s="34"/>
      <c r="F4" s="34"/>
      <c r="G4" s="34"/>
      <c r="H4" s="34"/>
      <c r="I4" s="36"/>
    </row>
    <row r="5" spans="1:9" x14ac:dyDescent="0.25">
      <c r="A5" s="9" t="s">
        <v>477</v>
      </c>
      <c r="B5" s="1">
        <v>771</v>
      </c>
      <c r="C5" s="1"/>
      <c r="D5" s="1">
        <v>40</v>
      </c>
      <c r="E5" s="1"/>
      <c r="F5" s="1"/>
      <c r="G5" s="1"/>
      <c r="H5" s="1"/>
      <c r="I5" s="10"/>
    </row>
    <row r="6" spans="1:9" x14ac:dyDescent="0.25">
      <c r="A6" s="9" t="s">
        <v>478</v>
      </c>
      <c r="B6" s="1">
        <v>450</v>
      </c>
      <c r="C6" s="1">
        <v>18</v>
      </c>
      <c r="D6" s="1"/>
      <c r="E6" s="1"/>
      <c r="F6" s="1"/>
      <c r="G6" s="1"/>
      <c r="H6" s="1"/>
      <c r="I6" s="10"/>
    </row>
    <row r="7" spans="1:9" x14ac:dyDescent="0.25">
      <c r="A7" s="20" t="s">
        <v>479</v>
      </c>
      <c r="B7" s="21">
        <v>519</v>
      </c>
      <c r="C7" s="21"/>
      <c r="D7" s="21"/>
      <c r="E7" s="21"/>
      <c r="F7" s="21"/>
      <c r="G7" s="21"/>
      <c r="H7" s="21"/>
      <c r="I7" s="22"/>
    </row>
    <row r="8" spans="1:9" x14ac:dyDescent="0.25">
      <c r="A8" s="9" t="s">
        <v>480</v>
      </c>
      <c r="B8" s="1">
        <v>6</v>
      </c>
      <c r="C8" s="1"/>
      <c r="D8" s="1"/>
      <c r="E8" s="1"/>
      <c r="F8" s="1"/>
      <c r="G8" s="1"/>
      <c r="H8" s="1"/>
      <c r="I8" s="10"/>
    </row>
    <row r="9" spans="1:9" x14ac:dyDescent="0.25">
      <c r="A9" s="9" t="s">
        <v>481</v>
      </c>
      <c r="B9" s="1">
        <v>400</v>
      </c>
      <c r="C9" s="1"/>
      <c r="D9" s="1"/>
      <c r="E9" s="1"/>
      <c r="F9" s="1"/>
      <c r="G9" s="1"/>
      <c r="H9" s="1"/>
      <c r="I9" s="10"/>
    </row>
    <row r="10" spans="1:9" x14ac:dyDescent="0.25">
      <c r="A10" s="9" t="s">
        <v>482</v>
      </c>
      <c r="B10" s="1">
        <v>235</v>
      </c>
      <c r="C10" s="1"/>
      <c r="D10" s="1"/>
      <c r="E10" s="1"/>
      <c r="F10" s="1"/>
      <c r="G10" s="1"/>
      <c r="H10" s="1"/>
      <c r="I10" s="10"/>
    </row>
    <row r="11" spans="1:9" x14ac:dyDescent="0.25">
      <c r="A11" s="9" t="s">
        <v>552</v>
      </c>
      <c r="B11" s="1">
        <v>2100</v>
      </c>
      <c r="C11" s="1"/>
      <c r="D11" s="1"/>
      <c r="E11" s="1"/>
      <c r="F11" s="1"/>
      <c r="G11" s="1"/>
      <c r="H11" s="1"/>
      <c r="I11" s="10"/>
    </row>
    <row r="12" spans="1:9" x14ac:dyDescent="0.25">
      <c r="A12" s="9" t="s">
        <v>483</v>
      </c>
      <c r="B12" s="1">
        <v>144</v>
      </c>
      <c r="C12" s="1"/>
      <c r="D12" s="1"/>
      <c r="E12" s="1"/>
      <c r="F12" s="1"/>
      <c r="G12" s="1"/>
      <c r="H12" s="1"/>
      <c r="I12" s="10"/>
    </row>
    <row r="13" spans="1:9" x14ac:dyDescent="0.25">
      <c r="A13" s="28">
        <v>421</v>
      </c>
      <c r="B13" s="1">
        <v>700</v>
      </c>
      <c r="C13" s="1"/>
      <c r="D13" s="1"/>
      <c r="E13" s="1"/>
      <c r="F13" s="1"/>
      <c r="G13" s="1"/>
      <c r="H13" s="1"/>
      <c r="I13" s="10"/>
    </row>
    <row r="14" spans="1:9" x14ac:dyDescent="0.25">
      <c r="A14" s="9" t="s">
        <v>553</v>
      </c>
      <c r="B14" s="1">
        <v>603</v>
      </c>
      <c r="C14" s="1"/>
      <c r="D14" s="1"/>
      <c r="E14" s="1"/>
      <c r="F14" s="1"/>
      <c r="G14" s="1"/>
      <c r="H14" s="1"/>
      <c r="I14" s="10"/>
    </row>
    <row r="15" spans="1:9" x14ac:dyDescent="0.25">
      <c r="A15" s="9" t="s">
        <v>484</v>
      </c>
      <c r="B15" s="1">
        <v>324</v>
      </c>
      <c r="C15" s="1"/>
      <c r="D15" s="1"/>
      <c r="E15" s="1"/>
      <c r="F15" s="1"/>
      <c r="G15" s="1"/>
      <c r="H15" s="1"/>
      <c r="I15" s="10"/>
    </row>
    <row r="16" spans="1:9" x14ac:dyDescent="0.25">
      <c r="A16" s="9" t="s">
        <v>485</v>
      </c>
      <c r="B16" s="1">
        <v>206</v>
      </c>
      <c r="C16" s="1"/>
      <c r="D16" s="1">
        <v>72</v>
      </c>
      <c r="E16" s="1"/>
      <c r="F16" s="1"/>
      <c r="G16" s="1"/>
      <c r="H16" s="1"/>
      <c r="I16" s="10"/>
    </row>
    <row r="17" spans="1:9" x14ac:dyDescent="0.25">
      <c r="A17" s="9" t="s">
        <v>486</v>
      </c>
      <c r="B17" s="1">
        <v>639</v>
      </c>
      <c r="C17" s="1">
        <v>72</v>
      </c>
      <c r="D17" s="1"/>
      <c r="E17" s="1"/>
      <c r="F17" s="1"/>
      <c r="G17" s="1"/>
      <c r="H17" s="1"/>
      <c r="I17" s="10"/>
    </row>
    <row r="18" spans="1:9" ht="15.75" thickBot="1" x14ac:dyDescent="0.3">
      <c r="A18" s="11" t="s">
        <v>487</v>
      </c>
      <c r="B18" s="12">
        <v>3395</v>
      </c>
      <c r="C18" s="12"/>
      <c r="D18" s="12">
        <v>1485</v>
      </c>
      <c r="E18" s="12"/>
      <c r="F18" s="12"/>
      <c r="G18" s="12"/>
      <c r="H18" s="12"/>
      <c r="I18" s="13"/>
    </row>
    <row r="19" spans="1:9" ht="15.75" thickBot="1" x14ac:dyDescent="0.3">
      <c r="A19" s="14"/>
      <c r="B19" s="15">
        <f>SUM(B4:B18)</f>
        <v>11753</v>
      </c>
      <c r="C19" s="15">
        <f>SUM(C4:C18)</f>
        <v>117</v>
      </c>
      <c r="D19" s="15">
        <f>SUM(D4:D18)</f>
        <v>1625</v>
      </c>
      <c r="E19" s="15"/>
      <c r="F19" s="15"/>
      <c r="G19" s="15"/>
      <c r="H19" s="15"/>
      <c r="I19" s="16"/>
    </row>
  </sheetData>
  <mergeCells count="1">
    <mergeCell ref="A1:I1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N5" sqref="N5"/>
    </sheetView>
  </sheetViews>
  <sheetFormatPr defaultRowHeight="15" x14ac:dyDescent="0.25"/>
  <sheetData>
    <row r="1" spans="1:9" ht="36" x14ac:dyDescent="0.55000000000000004">
      <c r="A1" s="93" t="s">
        <v>249</v>
      </c>
      <c r="B1" s="93"/>
      <c r="C1" s="93"/>
      <c r="D1" s="93"/>
      <c r="E1" s="93"/>
      <c r="F1" s="93"/>
      <c r="G1" s="93"/>
      <c r="H1" s="93"/>
      <c r="I1" s="93"/>
    </row>
    <row r="2" spans="1:9" ht="15.75" thickBot="1" x14ac:dyDescent="0.3"/>
    <row r="3" spans="1:9" ht="15.75" thickBot="1" x14ac:dyDescent="0.3">
      <c r="A3" s="4" t="s">
        <v>32</v>
      </c>
      <c r="B3" s="5" t="s">
        <v>2</v>
      </c>
      <c r="C3" s="5" t="s">
        <v>163</v>
      </c>
      <c r="D3" s="5" t="s">
        <v>34</v>
      </c>
      <c r="E3" s="5" t="s">
        <v>33</v>
      </c>
      <c r="F3" s="5" t="s">
        <v>47</v>
      </c>
      <c r="G3" s="5" t="s">
        <v>5</v>
      </c>
      <c r="H3" s="5" t="s">
        <v>250</v>
      </c>
      <c r="I3" s="6" t="s">
        <v>8</v>
      </c>
    </row>
    <row r="4" spans="1:9" ht="15.75" thickTop="1" x14ac:dyDescent="0.25">
      <c r="A4" s="23" t="s">
        <v>251</v>
      </c>
      <c r="B4" s="3">
        <v>1366</v>
      </c>
      <c r="C4" s="3">
        <v>74</v>
      </c>
      <c r="D4" s="3"/>
      <c r="E4" s="3"/>
      <c r="F4" s="3"/>
      <c r="G4" s="3"/>
      <c r="H4" s="3"/>
      <c r="I4" s="8"/>
    </row>
    <row r="5" spans="1:9" x14ac:dyDescent="0.25">
      <c r="A5" s="9" t="s">
        <v>252</v>
      </c>
      <c r="B5" s="1">
        <v>45</v>
      </c>
      <c r="C5" s="1"/>
      <c r="D5" s="1"/>
      <c r="E5" s="1"/>
      <c r="F5" s="1"/>
      <c r="G5" s="1"/>
      <c r="H5" s="1"/>
      <c r="I5" s="10"/>
    </row>
    <row r="6" spans="1:9" x14ac:dyDescent="0.25">
      <c r="A6" s="20" t="s">
        <v>253</v>
      </c>
      <c r="B6" s="21">
        <v>77</v>
      </c>
      <c r="C6" s="21"/>
      <c r="D6" s="21"/>
      <c r="E6" s="21"/>
      <c r="F6" s="21"/>
      <c r="G6" s="21"/>
      <c r="H6" s="21"/>
      <c r="I6" s="22"/>
    </row>
    <row r="7" spans="1:9" x14ac:dyDescent="0.25">
      <c r="A7" s="9" t="s">
        <v>254</v>
      </c>
      <c r="B7" s="1">
        <v>88</v>
      </c>
      <c r="C7" s="1"/>
      <c r="D7" s="1"/>
      <c r="E7" s="1"/>
      <c r="F7" s="1"/>
      <c r="G7" s="1"/>
      <c r="H7" s="1"/>
      <c r="I7" s="10"/>
    </row>
    <row r="8" spans="1:9" x14ac:dyDescent="0.25">
      <c r="A8" s="20" t="s">
        <v>255</v>
      </c>
      <c r="B8" s="21">
        <v>33</v>
      </c>
      <c r="C8" s="21"/>
      <c r="D8" s="21"/>
      <c r="E8" s="21"/>
      <c r="F8" s="21"/>
      <c r="G8" s="21"/>
      <c r="H8" s="21"/>
      <c r="I8" s="22"/>
    </row>
    <row r="9" spans="1:9" x14ac:dyDescent="0.25">
      <c r="A9" s="20" t="s">
        <v>256</v>
      </c>
      <c r="B9" s="21">
        <v>916</v>
      </c>
      <c r="C9" s="21"/>
      <c r="D9" s="21"/>
      <c r="E9" s="21"/>
      <c r="F9" s="21"/>
      <c r="G9" s="21"/>
      <c r="H9" s="21"/>
      <c r="I9" s="22"/>
    </row>
    <row r="10" spans="1:9" x14ac:dyDescent="0.25">
      <c r="A10" s="20" t="s">
        <v>257</v>
      </c>
      <c r="B10" s="21">
        <v>10</v>
      </c>
      <c r="C10" s="21"/>
      <c r="D10" s="21"/>
      <c r="E10" s="21"/>
      <c r="F10" s="21"/>
      <c r="G10" s="21"/>
      <c r="H10" s="21"/>
      <c r="I10" s="22"/>
    </row>
    <row r="11" spans="1:9" x14ac:dyDescent="0.25">
      <c r="A11" s="9" t="s">
        <v>258</v>
      </c>
      <c r="B11" s="1">
        <v>151</v>
      </c>
      <c r="C11" s="1"/>
      <c r="D11" s="1"/>
      <c r="E11" s="1"/>
      <c r="F11" s="1"/>
      <c r="G11" s="1"/>
      <c r="H11" s="1"/>
      <c r="I11" s="10"/>
    </row>
    <row r="12" spans="1:9" x14ac:dyDescent="0.25">
      <c r="A12" s="20" t="s">
        <v>259</v>
      </c>
      <c r="B12" s="21">
        <v>760</v>
      </c>
      <c r="C12" s="21">
        <v>399</v>
      </c>
      <c r="D12" s="21">
        <v>152</v>
      </c>
      <c r="E12" s="21"/>
      <c r="F12" s="21"/>
      <c r="G12" s="21"/>
      <c r="H12" s="21"/>
      <c r="I12" s="22"/>
    </row>
    <row r="13" spans="1:9" x14ac:dyDescent="0.25">
      <c r="A13" s="9" t="s">
        <v>260</v>
      </c>
      <c r="B13" s="1">
        <v>460</v>
      </c>
      <c r="C13" s="1"/>
      <c r="D13" s="1"/>
      <c r="E13" s="1"/>
      <c r="F13" s="1"/>
      <c r="G13" s="1"/>
      <c r="H13" s="1"/>
      <c r="I13" s="10"/>
    </row>
    <row r="14" spans="1:9" x14ac:dyDescent="0.25">
      <c r="A14" s="9" t="s">
        <v>261</v>
      </c>
      <c r="B14" s="1">
        <v>629</v>
      </c>
      <c r="C14" s="1">
        <v>94</v>
      </c>
      <c r="D14" s="1">
        <v>420</v>
      </c>
      <c r="E14" s="1"/>
      <c r="F14" s="1"/>
      <c r="G14" s="1"/>
      <c r="H14" s="1"/>
      <c r="I14" s="10"/>
    </row>
    <row r="15" spans="1:9" x14ac:dyDescent="0.25">
      <c r="A15" s="20" t="s">
        <v>262</v>
      </c>
      <c r="B15" s="21">
        <v>10</v>
      </c>
      <c r="C15" s="21"/>
      <c r="D15" s="21"/>
      <c r="E15" s="21"/>
      <c r="F15" s="21"/>
      <c r="G15" s="21"/>
      <c r="H15" s="21"/>
      <c r="I15" s="22"/>
    </row>
    <row r="16" spans="1:9" x14ac:dyDescent="0.25">
      <c r="A16" s="9" t="s">
        <v>263</v>
      </c>
      <c r="B16" s="1">
        <v>231</v>
      </c>
      <c r="C16" s="1">
        <v>147</v>
      </c>
      <c r="D16" s="1">
        <v>12</v>
      </c>
      <c r="E16" s="1"/>
      <c r="F16" s="1"/>
      <c r="G16" s="1"/>
      <c r="H16" s="1"/>
      <c r="I16" s="10"/>
    </row>
    <row r="17" spans="1:9" ht="15.75" thickBot="1" x14ac:dyDescent="0.3">
      <c r="A17" s="11">
        <v>1179</v>
      </c>
      <c r="B17" s="12">
        <v>145</v>
      </c>
      <c r="C17" s="12">
        <v>83</v>
      </c>
      <c r="D17" s="12"/>
      <c r="E17" s="12"/>
      <c r="F17" s="12"/>
      <c r="G17" s="12"/>
      <c r="H17" s="12"/>
      <c r="I17" s="13"/>
    </row>
    <row r="18" spans="1:9" ht="15.75" thickBot="1" x14ac:dyDescent="0.3">
      <c r="A18" s="14" t="s">
        <v>25</v>
      </c>
      <c r="B18" s="15">
        <f>SUM(B4:B17)</f>
        <v>4921</v>
      </c>
      <c r="C18" s="15">
        <f>SUM(C4:C17)</f>
        <v>797</v>
      </c>
      <c r="D18" s="15">
        <f>SUM(D4:D17)</f>
        <v>584</v>
      </c>
      <c r="E18" s="15"/>
      <c r="F18" s="15"/>
      <c r="G18" s="15"/>
      <c r="H18" s="15"/>
      <c r="I18" s="16"/>
    </row>
  </sheetData>
  <mergeCells count="1">
    <mergeCell ref="A1:I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topLeftCell="A151" workbookViewId="0">
      <selection activeCell="T198" sqref="T198"/>
    </sheetView>
  </sheetViews>
  <sheetFormatPr defaultRowHeight="15" x14ac:dyDescent="0.25"/>
  <cols>
    <col min="1" max="1" width="12.7109375" bestFit="1" customWidth="1"/>
    <col min="9" max="9" width="9.85546875" bestFit="1" customWidth="1"/>
    <col min="10" max="10" width="21.5703125" customWidth="1"/>
  </cols>
  <sheetData>
    <row r="1" spans="1:9" ht="36" x14ac:dyDescent="0.55000000000000004">
      <c r="A1" s="92" t="s">
        <v>298</v>
      </c>
      <c r="B1" s="92"/>
      <c r="C1" s="92"/>
      <c r="D1" s="92"/>
      <c r="E1" s="92"/>
      <c r="F1" s="92"/>
      <c r="G1" s="92"/>
      <c r="H1" s="92"/>
      <c r="I1" s="92"/>
    </row>
    <row r="2" spans="1:9" ht="15.75" thickBot="1" x14ac:dyDescent="0.3"/>
    <row r="3" spans="1:9" ht="15.75" thickBot="1" x14ac:dyDescent="0.3">
      <c r="A3" s="4" t="s">
        <v>32</v>
      </c>
      <c r="B3" s="5" t="s">
        <v>2</v>
      </c>
      <c r="C3" s="5" t="s">
        <v>163</v>
      </c>
      <c r="D3" s="5" t="s">
        <v>299</v>
      </c>
      <c r="E3" s="5" t="s">
        <v>34</v>
      </c>
      <c r="F3" s="5" t="s">
        <v>6</v>
      </c>
      <c r="G3" s="5" t="s">
        <v>35</v>
      </c>
      <c r="H3" s="5" t="s">
        <v>7</v>
      </c>
      <c r="I3" s="6" t="s">
        <v>8</v>
      </c>
    </row>
    <row r="4" spans="1:9" ht="15.75" thickTop="1" x14ac:dyDescent="0.25">
      <c r="A4" s="23" t="s">
        <v>525</v>
      </c>
      <c r="B4" s="3">
        <v>9500</v>
      </c>
      <c r="C4" s="3">
        <v>1800</v>
      </c>
      <c r="D4" s="3"/>
      <c r="E4" s="3"/>
      <c r="F4" s="3"/>
      <c r="G4" s="3"/>
      <c r="H4" s="3"/>
      <c r="I4" s="8"/>
    </row>
    <row r="5" spans="1:9" x14ac:dyDescent="0.25">
      <c r="A5" s="9" t="s">
        <v>300</v>
      </c>
      <c r="B5" s="1">
        <v>724</v>
      </c>
      <c r="C5" s="1"/>
      <c r="D5" s="1"/>
      <c r="E5" s="1"/>
      <c r="F5" s="1"/>
      <c r="G5" s="1">
        <v>1</v>
      </c>
      <c r="H5" s="1"/>
      <c r="I5" s="10"/>
    </row>
    <row r="6" spans="1:9" x14ac:dyDescent="0.25">
      <c r="A6" s="9" t="s">
        <v>301</v>
      </c>
      <c r="B6" s="1">
        <v>1100</v>
      </c>
      <c r="C6" s="1"/>
      <c r="D6" s="1"/>
      <c r="E6" s="1"/>
      <c r="F6" s="1"/>
      <c r="G6" s="1"/>
      <c r="H6" s="1"/>
      <c r="I6" s="10"/>
    </row>
    <row r="7" spans="1:9" x14ac:dyDescent="0.25">
      <c r="A7" s="9" t="s">
        <v>302</v>
      </c>
      <c r="B7" s="1">
        <v>1108</v>
      </c>
      <c r="C7" s="1">
        <v>36</v>
      </c>
      <c r="D7" s="1"/>
      <c r="E7" s="1"/>
      <c r="F7" s="1"/>
      <c r="G7" s="1"/>
      <c r="H7" s="1"/>
      <c r="I7" s="10"/>
    </row>
    <row r="8" spans="1:9" x14ac:dyDescent="0.25">
      <c r="A8" s="9" t="s">
        <v>303</v>
      </c>
      <c r="B8" s="1">
        <v>71</v>
      </c>
      <c r="C8" s="1"/>
      <c r="D8" s="1"/>
      <c r="E8" s="1"/>
      <c r="F8" s="1"/>
      <c r="G8" s="1"/>
      <c r="H8" s="1"/>
      <c r="I8" s="10"/>
    </row>
    <row r="9" spans="1:9" x14ac:dyDescent="0.25">
      <c r="A9" s="9" t="s">
        <v>304</v>
      </c>
      <c r="B9" s="1">
        <v>325</v>
      </c>
      <c r="C9" s="1"/>
      <c r="D9" s="1"/>
      <c r="E9" s="1"/>
      <c r="F9" s="1"/>
      <c r="G9" s="1"/>
      <c r="H9" s="1"/>
      <c r="I9" s="10"/>
    </row>
    <row r="10" spans="1:9" x14ac:dyDescent="0.25">
      <c r="A10" s="9" t="s">
        <v>305</v>
      </c>
      <c r="B10" s="1">
        <v>325</v>
      </c>
      <c r="C10" s="1"/>
      <c r="D10" s="1"/>
      <c r="E10" s="1"/>
      <c r="F10" s="1"/>
      <c r="G10" s="1"/>
      <c r="H10" s="1"/>
      <c r="I10" s="10"/>
    </row>
    <row r="11" spans="1:9" x14ac:dyDescent="0.25">
      <c r="A11" s="9" t="s">
        <v>306</v>
      </c>
      <c r="B11" s="1">
        <v>310</v>
      </c>
      <c r="C11" s="1"/>
      <c r="D11" s="1"/>
      <c r="E11" s="1"/>
      <c r="F11" s="1"/>
      <c r="G11" s="1"/>
      <c r="H11" s="1"/>
      <c r="I11" s="10"/>
    </row>
    <row r="12" spans="1:9" x14ac:dyDescent="0.25">
      <c r="A12" s="9" t="s">
        <v>307</v>
      </c>
      <c r="B12" s="1">
        <v>491</v>
      </c>
      <c r="C12" s="1"/>
      <c r="D12" s="1"/>
      <c r="E12" s="1"/>
      <c r="F12" s="1"/>
      <c r="G12" s="1"/>
      <c r="H12" s="1"/>
      <c r="I12" s="10"/>
    </row>
    <row r="13" spans="1:9" x14ac:dyDescent="0.25">
      <c r="A13" s="9" t="s">
        <v>308</v>
      </c>
      <c r="B13" s="1">
        <v>258</v>
      </c>
      <c r="C13" s="1"/>
      <c r="D13" s="1"/>
      <c r="E13" s="1"/>
      <c r="F13" s="1"/>
      <c r="G13" s="1"/>
      <c r="H13" s="1"/>
      <c r="I13" s="10"/>
    </row>
    <row r="14" spans="1:9" x14ac:dyDescent="0.25">
      <c r="A14" s="9" t="s">
        <v>309</v>
      </c>
      <c r="B14" s="1">
        <v>95</v>
      </c>
      <c r="C14" s="1"/>
      <c r="D14" s="1"/>
      <c r="E14" s="1"/>
      <c r="F14" s="1"/>
      <c r="G14" s="1"/>
      <c r="H14" s="1"/>
      <c r="I14" s="10"/>
    </row>
    <row r="15" spans="1:9" x14ac:dyDescent="0.25">
      <c r="A15" s="9" t="s">
        <v>310</v>
      </c>
      <c r="B15" s="1">
        <v>25</v>
      </c>
      <c r="C15" s="1"/>
      <c r="D15" s="1"/>
      <c r="E15" s="1"/>
      <c r="F15" s="1"/>
      <c r="G15" s="1"/>
      <c r="H15" s="1"/>
      <c r="I15" s="10"/>
    </row>
    <row r="16" spans="1:9" x14ac:dyDescent="0.25">
      <c r="A16" s="9" t="s">
        <v>311</v>
      </c>
      <c r="B16" s="1">
        <v>21</v>
      </c>
      <c r="C16" s="1"/>
      <c r="D16" s="1"/>
      <c r="E16" s="1"/>
      <c r="F16" s="1"/>
      <c r="G16" s="1"/>
      <c r="H16" s="1"/>
      <c r="I16" s="10"/>
    </row>
    <row r="17" spans="1:9" x14ac:dyDescent="0.25">
      <c r="A17" s="9" t="s">
        <v>312</v>
      </c>
      <c r="B17" s="1">
        <v>272</v>
      </c>
      <c r="C17" s="1">
        <v>18</v>
      </c>
      <c r="D17" s="1"/>
      <c r="E17" s="1"/>
      <c r="F17" s="1"/>
      <c r="G17" s="1"/>
      <c r="H17" s="1"/>
      <c r="I17" s="10"/>
    </row>
    <row r="18" spans="1:9" x14ac:dyDescent="0.25">
      <c r="A18" s="9" t="s">
        <v>313</v>
      </c>
      <c r="B18" s="1">
        <v>677</v>
      </c>
      <c r="C18" s="1">
        <v>300</v>
      </c>
      <c r="D18" s="1"/>
      <c r="E18" s="1"/>
      <c r="F18" s="1"/>
      <c r="G18" s="1"/>
      <c r="H18" s="1"/>
      <c r="I18" s="10"/>
    </row>
    <row r="19" spans="1:9" x14ac:dyDescent="0.25">
      <c r="A19" s="9" t="s">
        <v>314</v>
      </c>
      <c r="B19" s="1">
        <v>122</v>
      </c>
      <c r="C19" s="1"/>
      <c r="D19" s="1"/>
      <c r="E19" s="1"/>
      <c r="F19" s="1"/>
      <c r="G19" s="1"/>
      <c r="H19" s="1"/>
      <c r="I19" s="10"/>
    </row>
    <row r="20" spans="1:9" x14ac:dyDescent="0.25">
      <c r="A20" s="9" t="s">
        <v>315</v>
      </c>
      <c r="B20" s="1">
        <v>89</v>
      </c>
      <c r="C20" s="1"/>
      <c r="D20" s="1"/>
      <c r="E20" s="1"/>
      <c r="F20" s="1"/>
      <c r="G20" s="1"/>
      <c r="H20" s="1"/>
      <c r="I20" s="10"/>
    </row>
    <row r="21" spans="1:9" x14ac:dyDescent="0.25">
      <c r="A21" s="9" t="s">
        <v>316</v>
      </c>
      <c r="B21" s="1">
        <v>170</v>
      </c>
      <c r="C21" s="1">
        <v>84</v>
      </c>
      <c r="D21" s="1"/>
      <c r="E21" s="1"/>
      <c r="F21" s="1"/>
      <c r="G21" s="1"/>
      <c r="H21" s="1"/>
      <c r="I21" s="10"/>
    </row>
    <row r="22" spans="1:9" x14ac:dyDescent="0.25">
      <c r="A22" s="9" t="s">
        <v>317</v>
      </c>
      <c r="B22" s="1">
        <v>1035</v>
      </c>
      <c r="C22" s="1">
        <v>78</v>
      </c>
      <c r="D22" s="1"/>
      <c r="E22" s="1"/>
      <c r="F22" s="1"/>
      <c r="G22" s="1"/>
      <c r="H22" s="1"/>
      <c r="I22" s="10"/>
    </row>
    <row r="23" spans="1:9" x14ac:dyDescent="0.25">
      <c r="A23" s="9" t="s">
        <v>318</v>
      </c>
      <c r="B23" s="1">
        <v>2264</v>
      </c>
      <c r="C23" s="1">
        <v>568</v>
      </c>
      <c r="D23" s="1"/>
      <c r="E23" s="1"/>
      <c r="F23" s="1"/>
      <c r="G23" s="1"/>
      <c r="H23" s="1"/>
      <c r="I23" s="10"/>
    </row>
    <row r="24" spans="1:9" x14ac:dyDescent="0.25">
      <c r="A24" s="9" t="s">
        <v>319</v>
      </c>
      <c r="B24" s="1">
        <v>984</v>
      </c>
      <c r="C24" s="1"/>
      <c r="D24" s="1"/>
      <c r="E24" s="1"/>
      <c r="F24" s="1"/>
      <c r="G24" s="1"/>
      <c r="H24" s="1"/>
      <c r="I24" s="10"/>
    </row>
    <row r="25" spans="1:9" x14ac:dyDescent="0.25">
      <c r="A25" s="9" t="s">
        <v>320</v>
      </c>
      <c r="B25" s="1">
        <v>66</v>
      </c>
      <c r="C25" s="1">
        <v>105</v>
      </c>
      <c r="D25" s="1"/>
      <c r="E25" s="1"/>
      <c r="F25" s="1"/>
      <c r="G25" s="1"/>
      <c r="H25" s="1"/>
      <c r="I25" s="10"/>
    </row>
    <row r="26" spans="1:9" x14ac:dyDescent="0.25">
      <c r="A26" s="9" t="s">
        <v>321</v>
      </c>
      <c r="B26" s="1">
        <v>56</v>
      </c>
      <c r="C26" s="1"/>
      <c r="D26" s="1"/>
      <c r="E26" s="1"/>
      <c r="F26" s="1"/>
      <c r="G26" s="1"/>
      <c r="H26" s="1"/>
      <c r="I26" s="10"/>
    </row>
    <row r="27" spans="1:9" x14ac:dyDescent="0.25">
      <c r="A27" s="9" t="s">
        <v>322</v>
      </c>
      <c r="B27" s="1">
        <v>44</v>
      </c>
      <c r="C27" s="1"/>
      <c r="D27" s="1"/>
      <c r="E27" s="1"/>
      <c r="F27" s="1"/>
      <c r="G27" s="1"/>
      <c r="H27" s="1"/>
      <c r="I27" s="10"/>
    </row>
    <row r="28" spans="1:9" x14ac:dyDescent="0.25">
      <c r="A28" s="9" t="s">
        <v>323</v>
      </c>
      <c r="B28" s="1">
        <v>973</v>
      </c>
      <c r="C28" s="1"/>
      <c r="D28" s="1"/>
      <c r="E28" s="1"/>
      <c r="F28" s="1"/>
      <c r="G28" s="1"/>
      <c r="H28" s="1"/>
      <c r="I28" s="10"/>
    </row>
    <row r="29" spans="1:9" x14ac:dyDescent="0.25">
      <c r="A29" s="9" t="s">
        <v>324</v>
      </c>
      <c r="B29" s="1">
        <v>3</v>
      </c>
      <c r="C29" s="1">
        <v>146</v>
      </c>
      <c r="D29" s="1"/>
      <c r="E29" s="1"/>
      <c r="F29" s="1"/>
      <c r="G29" s="1"/>
      <c r="H29" s="1"/>
      <c r="I29" s="10"/>
    </row>
    <row r="30" spans="1:9" x14ac:dyDescent="0.25">
      <c r="A30" s="9" t="s">
        <v>325</v>
      </c>
      <c r="B30" s="1">
        <v>91</v>
      </c>
      <c r="C30" s="1"/>
      <c r="D30" s="1"/>
      <c r="E30" s="1"/>
      <c r="F30" s="1"/>
      <c r="G30" s="1"/>
      <c r="H30" s="1"/>
      <c r="I30" s="10"/>
    </row>
    <row r="31" spans="1:9" x14ac:dyDescent="0.25">
      <c r="A31" s="9" t="s">
        <v>326</v>
      </c>
      <c r="B31" s="1">
        <v>24</v>
      </c>
      <c r="C31" s="1">
        <v>43</v>
      </c>
      <c r="D31" s="1"/>
      <c r="E31" s="1"/>
      <c r="F31" s="1"/>
      <c r="G31" s="1"/>
      <c r="H31" s="1"/>
      <c r="I31" s="10"/>
    </row>
    <row r="32" spans="1:9" x14ac:dyDescent="0.25">
      <c r="A32" s="9" t="s">
        <v>327</v>
      </c>
      <c r="B32" s="1">
        <v>14</v>
      </c>
      <c r="C32" s="1"/>
      <c r="D32" s="1"/>
      <c r="E32" s="1"/>
      <c r="F32" s="1"/>
      <c r="G32" s="1"/>
      <c r="H32" s="1"/>
      <c r="I32" s="10"/>
    </row>
    <row r="33" spans="1:9" x14ac:dyDescent="0.25">
      <c r="A33" s="9" t="s">
        <v>328</v>
      </c>
      <c r="B33" s="1">
        <v>16</v>
      </c>
      <c r="C33" s="1"/>
      <c r="D33" s="1"/>
      <c r="E33" s="1"/>
      <c r="F33" s="1"/>
      <c r="G33" s="1"/>
      <c r="H33" s="1"/>
      <c r="I33" s="10"/>
    </row>
    <row r="34" spans="1:9" x14ac:dyDescent="0.25">
      <c r="A34" s="9" t="s">
        <v>329</v>
      </c>
      <c r="B34" s="1">
        <v>411</v>
      </c>
      <c r="C34" s="1">
        <v>243</v>
      </c>
      <c r="D34" s="1"/>
      <c r="E34" s="1"/>
      <c r="F34" s="1"/>
      <c r="G34" s="1"/>
      <c r="H34" s="1"/>
      <c r="I34" s="10"/>
    </row>
    <row r="35" spans="1:9" x14ac:dyDescent="0.25">
      <c r="A35" s="9" t="s">
        <v>330</v>
      </c>
      <c r="B35" s="1">
        <v>125</v>
      </c>
      <c r="C35" s="1">
        <v>122</v>
      </c>
      <c r="D35" s="1"/>
      <c r="E35" s="1"/>
      <c r="F35" s="1"/>
      <c r="G35" s="1">
        <v>2</v>
      </c>
      <c r="H35" s="1"/>
      <c r="I35" s="10"/>
    </row>
    <row r="36" spans="1:9" x14ac:dyDescent="0.25">
      <c r="A36" s="9" t="s">
        <v>331</v>
      </c>
      <c r="B36" s="1">
        <v>455</v>
      </c>
      <c r="C36" s="1"/>
      <c r="D36" s="1"/>
      <c r="E36" s="1"/>
      <c r="F36" s="1"/>
      <c r="G36" s="1"/>
      <c r="H36" s="1"/>
      <c r="I36" s="10"/>
    </row>
    <row r="37" spans="1:9" x14ac:dyDescent="0.25">
      <c r="A37" s="9" t="s">
        <v>332</v>
      </c>
      <c r="B37" s="1">
        <v>717</v>
      </c>
      <c r="C37" s="1">
        <v>13</v>
      </c>
      <c r="D37" s="1"/>
      <c r="E37" s="1"/>
      <c r="F37" s="1"/>
      <c r="G37" s="1"/>
      <c r="H37" s="1"/>
      <c r="I37" s="10"/>
    </row>
    <row r="38" spans="1:9" x14ac:dyDescent="0.25">
      <c r="A38" s="9" t="s">
        <v>333</v>
      </c>
      <c r="B38" s="1">
        <v>311</v>
      </c>
      <c r="C38" s="1"/>
      <c r="D38" s="1"/>
      <c r="E38" s="1"/>
      <c r="F38" s="1"/>
      <c r="G38" s="1"/>
      <c r="H38" s="1"/>
      <c r="I38" s="10"/>
    </row>
    <row r="39" spans="1:9" x14ac:dyDescent="0.25">
      <c r="A39" s="9" t="s">
        <v>334</v>
      </c>
      <c r="B39" s="1">
        <v>264</v>
      </c>
      <c r="C39" s="1">
        <v>109</v>
      </c>
      <c r="D39" s="1"/>
      <c r="E39" s="1"/>
      <c r="F39" s="1"/>
      <c r="G39" s="1"/>
      <c r="H39" s="1"/>
      <c r="I39" s="10"/>
    </row>
    <row r="40" spans="1:9" x14ac:dyDescent="0.25">
      <c r="A40" s="9" t="s">
        <v>335</v>
      </c>
      <c r="B40" s="1">
        <v>119</v>
      </c>
      <c r="C40" s="1">
        <v>94</v>
      </c>
      <c r="D40" s="1"/>
      <c r="E40" s="1"/>
      <c r="F40" s="1"/>
      <c r="G40" s="1"/>
      <c r="H40" s="1"/>
      <c r="I40" s="10"/>
    </row>
    <row r="41" spans="1:9" x14ac:dyDescent="0.25">
      <c r="A41" s="9" t="s">
        <v>336</v>
      </c>
      <c r="B41" s="1">
        <v>201</v>
      </c>
      <c r="C41" s="1"/>
      <c r="D41" s="1"/>
      <c r="E41" s="1"/>
      <c r="F41" s="1"/>
      <c r="G41" s="1"/>
      <c r="H41" s="1"/>
      <c r="I41" s="10"/>
    </row>
    <row r="42" spans="1:9" x14ac:dyDescent="0.25">
      <c r="A42" s="9" t="s">
        <v>337</v>
      </c>
      <c r="B42" s="1">
        <v>75</v>
      </c>
      <c r="C42" s="1">
        <v>58</v>
      </c>
      <c r="D42" s="1"/>
      <c r="E42" s="1"/>
      <c r="F42" s="1"/>
      <c r="G42" s="1"/>
      <c r="H42" s="1"/>
      <c r="I42" s="10"/>
    </row>
    <row r="43" spans="1:9" x14ac:dyDescent="0.25">
      <c r="A43" s="9" t="s">
        <v>338</v>
      </c>
      <c r="B43" s="1">
        <v>715</v>
      </c>
      <c r="C43" s="1">
        <v>16</v>
      </c>
      <c r="D43" s="1"/>
      <c r="E43" s="1"/>
      <c r="F43" s="1"/>
      <c r="G43" s="1"/>
      <c r="H43" s="1"/>
      <c r="I43" s="10"/>
    </row>
    <row r="44" spans="1:9" x14ac:dyDescent="0.25">
      <c r="A44" s="9" t="s">
        <v>339</v>
      </c>
      <c r="B44" s="1">
        <v>52</v>
      </c>
      <c r="C44" s="1"/>
      <c r="D44" s="1"/>
      <c r="E44" s="1"/>
      <c r="F44" s="1"/>
      <c r="G44" s="1"/>
      <c r="H44" s="1"/>
      <c r="I44" s="10"/>
    </row>
    <row r="45" spans="1:9" x14ac:dyDescent="0.25">
      <c r="A45" s="9" t="s">
        <v>340</v>
      </c>
      <c r="B45" s="1">
        <v>51</v>
      </c>
      <c r="C45" s="1"/>
      <c r="D45" s="1"/>
      <c r="E45" s="1"/>
      <c r="F45" s="1"/>
      <c r="G45" s="1"/>
      <c r="H45" s="1"/>
      <c r="I45" s="10"/>
    </row>
    <row r="46" spans="1:9" x14ac:dyDescent="0.25">
      <c r="A46" s="9" t="s">
        <v>341</v>
      </c>
      <c r="B46" s="1">
        <v>17</v>
      </c>
      <c r="C46" s="1">
        <v>4</v>
      </c>
      <c r="D46" s="1"/>
      <c r="E46" s="1"/>
      <c r="F46" s="1"/>
      <c r="G46" s="1"/>
      <c r="H46" s="1"/>
      <c r="I46" s="10"/>
    </row>
    <row r="47" spans="1:9" x14ac:dyDescent="0.25">
      <c r="A47" s="9" t="s">
        <v>342</v>
      </c>
      <c r="B47" s="1">
        <v>15</v>
      </c>
      <c r="C47" s="1"/>
      <c r="D47" s="1"/>
      <c r="E47" s="1"/>
      <c r="F47" s="1"/>
      <c r="G47" s="1"/>
      <c r="H47" s="1"/>
      <c r="I47" s="10"/>
    </row>
    <row r="48" spans="1:9" x14ac:dyDescent="0.25">
      <c r="A48" s="9" t="s">
        <v>344</v>
      </c>
      <c r="B48" s="1"/>
      <c r="C48" s="1">
        <v>11</v>
      </c>
      <c r="D48" s="1"/>
      <c r="E48" s="1"/>
      <c r="F48" s="1"/>
      <c r="G48" s="1"/>
      <c r="H48" s="1"/>
      <c r="I48" s="10"/>
    </row>
    <row r="49" spans="1:9" x14ac:dyDescent="0.25">
      <c r="A49" s="9" t="s">
        <v>343</v>
      </c>
      <c r="B49" s="1"/>
      <c r="C49" s="1">
        <v>10</v>
      </c>
      <c r="D49" s="1"/>
      <c r="E49" s="1"/>
      <c r="F49" s="1"/>
      <c r="G49" s="1"/>
      <c r="H49" s="1"/>
      <c r="I49" s="10"/>
    </row>
    <row r="50" spans="1:9" x14ac:dyDescent="0.25">
      <c r="A50" s="9" t="s">
        <v>345</v>
      </c>
      <c r="B50" s="1"/>
      <c r="C50" s="1">
        <v>16</v>
      </c>
      <c r="D50" s="1"/>
      <c r="E50" s="1"/>
      <c r="F50" s="1"/>
      <c r="G50" s="1"/>
      <c r="H50" s="1"/>
      <c r="I50" s="10"/>
    </row>
    <row r="51" spans="1:9" x14ac:dyDescent="0.25">
      <c r="A51" s="9" t="s">
        <v>346</v>
      </c>
      <c r="B51" s="1"/>
      <c r="C51" s="1">
        <v>18</v>
      </c>
      <c r="D51" s="1"/>
      <c r="E51" s="1"/>
      <c r="F51" s="1"/>
      <c r="G51" s="1"/>
      <c r="H51" s="1"/>
      <c r="I51" s="10"/>
    </row>
    <row r="52" spans="1:9" x14ac:dyDescent="0.25">
      <c r="A52" s="20" t="s">
        <v>347</v>
      </c>
      <c r="B52" s="21">
        <v>474</v>
      </c>
      <c r="C52" s="21">
        <v>23</v>
      </c>
      <c r="D52" s="21"/>
      <c r="E52" s="21"/>
      <c r="F52" s="21"/>
      <c r="G52" s="21"/>
      <c r="H52" s="21"/>
      <c r="I52" s="22"/>
    </row>
    <row r="53" spans="1:9" x14ac:dyDescent="0.25">
      <c r="A53" s="9" t="s">
        <v>348</v>
      </c>
      <c r="B53" s="1">
        <v>857</v>
      </c>
      <c r="C53" s="1"/>
      <c r="D53" s="1"/>
      <c r="E53" s="1"/>
      <c r="F53" s="1"/>
      <c r="G53" s="1"/>
      <c r="H53" s="1"/>
      <c r="I53" s="10"/>
    </row>
    <row r="54" spans="1:9" x14ac:dyDescent="0.25">
      <c r="A54" s="9" t="s">
        <v>349</v>
      </c>
      <c r="B54" s="1">
        <v>13939</v>
      </c>
      <c r="C54" s="1">
        <v>1626</v>
      </c>
      <c r="D54" s="1"/>
      <c r="E54" s="1">
        <v>40</v>
      </c>
      <c r="F54" s="1"/>
      <c r="G54" s="1"/>
      <c r="H54" s="1"/>
      <c r="I54" s="10"/>
    </row>
    <row r="55" spans="1:9" x14ac:dyDescent="0.25">
      <c r="A55" s="9" t="s">
        <v>350</v>
      </c>
      <c r="B55" s="1">
        <v>1390</v>
      </c>
      <c r="C55" s="1">
        <v>2000</v>
      </c>
      <c r="D55" s="1"/>
      <c r="E55" s="1"/>
      <c r="F55" s="1"/>
      <c r="G55" s="1"/>
      <c r="H55" s="1"/>
      <c r="I55" s="10"/>
    </row>
    <row r="56" spans="1:9" x14ac:dyDescent="0.25">
      <c r="A56" s="9" t="s">
        <v>351</v>
      </c>
      <c r="B56" s="1">
        <v>697</v>
      </c>
      <c r="C56" s="1"/>
      <c r="D56" s="1"/>
      <c r="E56" s="1"/>
      <c r="F56" s="1"/>
      <c r="G56" s="1"/>
      <c r="H56" s="1"/>
      <c r="I56" s="10"/>
    </row>
    <row r="57" spans="1:9" x14ac:dyDescent="0.25">
      <c r="A57" s="9" t="s">
        <v>352</v>
      </c>
      <c r="B57" s="1">
        <v>124</v>
      </c>
      <c r="C57" s="1"/>
      <c r="D57" s="1"/>
      <c r="E57" s="1"/>
      <c r="F57" s="1"/>
      <c r="G57" s="1"/>
      <c r="H57" s="1"/>
      <c r="I57" s="10"/>
    </row>
    <row r="58" spans="1:9" x14ac:dyDescent="0.25">
      <c r="A58" s="9" t="s">
        <v>353</v>
      </c>
      <c r="B58" s="1">
        <v>555</v>
      </c>
      <c r="C58" s="1"/>
      <c r="D58" s="1"/>
      <c r="E58" s="1"/>
      <c r="F58" s="1"/>
      <c r="G58" s="1"/>
      <c r="H58" s="1"/>
      <c r="I58" s="10"/>
    </row>
    <row r="59" spans="1:9" x14ac:dyDescent="0.25">
      <c r="A59" s="9" t="s">
        <v>354</v>
      </c>
      <c r="B59" s="1">
        <v>155</v>
      </c>
      <c r="C59" s="1"/>
      <c r="D59" s="1"/>
      <c r="E59" s="1"/>
      <c r="F59" s="1"/>
      <c r="G59" s="1"/>
      <c r="H59" s="1"/>
      <c r="I59" s="10"/>
    </row>
    <row r="60" spans="1:9" x14ac:dyDescent="0.25">
      <c r="A60" s="9" t="s">
        <v>355</v>
      </c>
      <c r="B60" s="1">
        <v>348</v>
      </c>
      <c r="C60" s="1"/>
      <c r="D60" s="1"/>
      <c r="E60" s="1"/>
      <c r="F60" s="1"/>
      <c r="G60" s="1"/>
      <c r="H60" s="1"/>
      <c r="I60" s="10"/>
    </row>
    <row r="61" spans="1:9" x14ac:dyDescent="0.25">
      <c r="A61" s="9" t="s">
        <v>356</v>
      </c>
      <c r="B61" s="1">
        <v>395</v>
      </c>
      <c r="C61" s="1">
        <v>124</v>
      </c>
      <c r="D61" s="1"/>
      <c r="E61" s="1"/>
      <c r="F61" s="1"/>
      <c r="G61" s="1">
        <v>1</v>
      </c>
      <c r="H61" s="1"/>
      <c r="I61" s="10"/>
    </row>
    <row r="62" spans="1:9" x14ac:dyDescent="0.25">
      <c r="A62" s="9" t="s">
        <v>357</v>
      </c>
      <c r="B62" s="1">
        <v>1885</v>
      </c>
      <c r="C62" s="1">
        <v>205</v>
      </c>
      <c r="D62" s="1"/>
      <c r="E62" s="1"/>
      <c r="F62" s="1"/>
      <c r="G62" s="1"/>
      <c r="H62" s="1"/>
      <c r="I62" s="10">
        <v>17</v>
      </c>
    </row>
    <row r="63" spans="1:9" x14ac:dyDescent="0.25">
      <c r="A63" s="9" t="s">
        <v>358</v>
      </c>
      <c r="B63" s="1">
        <v>27</v>
      </c>
      <c r="C63" s="1">
        <v>549</v>
      </c>
      <c r="D63" s="1"/>
      <c r="E63" s="1"/>
      <c r="F63" s="1"/>
      <c r="G63" s="1"/>
      <c r="H63" s="1"/>
      <c r="I63" s="10"/>
    </row>
    <row r="64" spans="1:9" x14ac:dyDescent="0.25">
      <c r="A64" s="9" t="s">
        <v>359</v>
      </c>
      <c r="B64" s="1">
        <v>728</v>
      </c>
      <c r="C64" s="1">
        <v>143</v>
      </c>
      <c r="D64" s="1"/>
      <c r="E64" s="1"/>
      <c r="F64" s="1"/>
      <c r="G64" s="1"/>
      <c r="H64" s="1"/>
      <c r="I64" s="10"/>
    </row>
    <row r="65" spans="1:9" x14ac:dyDescent="0.25">
      <c r="A65" s="9" t="s">
        <v>360</v>
      </c>
      <c r="B65" s="1">
        <v>968</v>
      </c>
      <c r="C65" s="1">
        <v>162</v>
      </c>
      <c r="D65" s="1"/>
      <c r="E65" s="1"/>
      <c r="F65" s="1">
        <v>1</v>
      </c>
      <c r="G65" s="1">
        <v>1</v>
      </c>
      <c r="H65" s="1"/>
      <c r="I65" s="10"/>
    </row>
    <row r="66" spans="1:9" x14ac:dyDescent="0.25">
      <c r="A66" s="9" t="s">
        <v>361</v>
      </c>
      <c r="B66" s="1">
        <v>179</v>
      </c>
      <c r="C66" s="1">
        <v>170</v>
      </c>
      <c r="D66" s="1"/>
      <c r="E66" s="1"/>
      <c r="F66" s="1"/>
      <c r="G66" s="1"/>
      <c r="H66" s="1"/>
      <c r="I66" s="10"/>
    </row>
    <row r="67" spans="1:9" x14ac:dyDescent="0.25">
      <c r="A67" s="9" t="s">
        <v>362</v>
      </c>
      <c r="B67" s="1">
        <v>16</v>
      </c>
      <c r="C67" s="1"/>
      <c r="D67" s="1"/>
      <c r="E67" s="1"/>
      <c r="F67" s="1"/>
      <c r="G67" s="1"/>
      <c r="H67" s="1"/>
      <c r="I67" s="10"/>
    </row>
    <row r="68" spans="1:9" x14ac:dyDescent="0.25">
      <c r="A68" s="9" t="s">
        <v>363</v>
      </c>
      <c r="B68" s="1">
        <v>464</v>
      </c>
      <c r="C68" s="1"/>
      <c r="D68" s="1"/>
      <c r="E68" s="1"/>
      <c r="F68" s="1"/>
      <c r="G68" s="1"/>
      <c r="H68" s="1"/>
      <c r="I68" s="10"/>
    </row>
    <row r="69" spans="1:9" x14ac:dyDescent="0.25">
      <c r="A69" s="9" t="s">
        <v>364</v>
      </c>
      <c r="B69" s="1">
        <v>14</v>
      </c>
      <c r="C69" s="1"/>
      <c r="D69" s="1"/>
      <c r="E69" s="1"/>
      <c r="F69" s="1"/>
      <c r="G69" s="1"/>
      <c r="H69" s="1"/>
      <c r="I69" s="10"/>
    </row>
    <row r="70" spans="1:9" x14ac:dyDescent="0.25">
      <c r="A70" s="9" t="s">
        <v>365</v>
      </c>
      <c r="B70" s="1">
        <v>14</v>
      </c>
      <c r="C70" s="1"/>
      <c r="D70" s="1"/>
      <c r="E70" s="1"/>
      <c r="F70" s="1"/>
      <c r="G70" s="1"/>
      <c r="H70" s="1"/>
      <c r="I70" s="10"/>
    </row>
    <row r="71" spans="1:9" x14ac:dyDescent="0.25">
      <c r="A71" s="9" t="s">
        <v>366</v>
      </c>
      <c r="B71" s="1">
        <v>239</v>
      </c>
      <c r="C71" s="1"/>
      <c r="D71" s="1"/>
      <c r="E71" s="1"/>
      <c r="F71" s="1"/>
      <c r="G71" s="1"/>
      <c r="H71" s="1"/>
      <c r="I71" s="10"/>
    </row>
    <row r="72" spans="1:9" x14ac:dyDescent="0.25">
      <c r="A72" s="9" t="s">
        <v>367</v>
      </c>
      <c r="B72" s="1">
        <v>28</v>
      </c>
      <c r="C72" s="1"/>
      <c r="D72" s="1"/>
      <c r="E72" s="1"/>
      <c r="F72" s="1"/>
      <c r="G72" s="1"/>
      <c r="H72" s="1"/>
      <c r="I72" s="10"/>
    </row>
    <row r="73" spans="1:9" x14ac:dyDescent="0.25">
      <c r="A73" s="9" t="s">
        <v>368</v>
      </c>
      <c r="B73" s="1">
        <v>675</v>
      </c>
      <c r="C73" s="1"/>
      <c r="D73" s="1"/>
      <c r="E73" s="1"/>
      <c r="F73" s="1"/>
      <c r="G73" s="1"/>
      <c r="H73" s="1"/>
      <c r="I73" s="10"/>
    </row>
    <row r="74" spans="1:9" x14ac:dyDescent="0.25">
      <c r="A74" s="9" t="s">
        <v>369</v>
      </c>
      <c r="B74" s="1">
        <v>600</v>
      </c>
      <c r="C74" s="1">
        <v>550</v>
      </c>
      <c r="D74" s="1"/>
      <c r="E74" s="1"/>
      <c r="F74" s="1"/>
      <c r="G74" s="1"/>
      <c r="H74" s="1"/>
      <c r="I74" s="10"/>
    </row>
    <row r="75" spans="1:9" x14ac:dyDescent="0.25">
      <c r="A75" s="9" t="s">
        <v>371</v>
      </c>
      <c r="B75" s="1">
        <v>593</v>
      </c>
      <c r="C75" s="1">
        <v>306</v>
      </c>
      <c r="D75" s="1"/>
      <c r="E75" s="1"/>
      <c r="F75" s="1"/>
      <c r="G75" s="1"/>
      <c r="H75" s="1"/>
      <c r="I75" s="10"/>
    </row>
    <row r="76" spans="1:9" x14ac:dyDescent="0.25">
      <c r="A76" s="9" t="s">
        <v>370</v>
      </c>
      <c r="B76" s="1">
        <v>400</v>
      </c>
      <c r="C76" s="1">
        <v>11</v>
      </c>
      <c r="D76" s="1"/>
      <c r="E76" s="1"/>
      <c r="F76" s="1"/>
      <c r="G76" s="1">
        <v>5</v>
      </c>
      <c r="H76" s="1"/>
      <c r="I76" s="10"/>
    </row>
    <row r="77" spans="1:9" x14ac:dyDescent="0.25">
      <c r="A77" s="9" t="s">
        <v>372</v>
      </c>
      <c r="B77" s="1">
        <v>61</v>
      </c>
      <c r="C77" s="1"/>
      <c r="D77" s="1"/>
      <c r="E77" s="1"/>
      <c r="F77" s="1"/>
      <c r="G77" s="1"/>
      <c r="H77" s="1"/>
      <c r="I77" s="10"/>
    </row>
    <row r="78" spans="1:9" x14ac:dyDescent="0.25">
      <c r="A78" s="9" t="s">
        <v>373</v>
      </c>
      <c r="B78" s="1">
        <v>81</v>
      </c>
      <c r="C78" s="1"/>
      <c r="D78" s="1"/>
      <c r="E78" s="1"/>
      <c r="F78" s="1"/>
      <c r="G78" s="1"/>
      <c r="H78" s="1"/>
      <c r="I78" s="10"/>
    </row>
    <row r="79" spans="1:9" x14ac:dyDescent="0.25">
      <c r="A79" s="9" t="s">
        <v>374</v>
      </c>
      <c r="B79" s="1">
        <v>46</v>
      </c>
      <c r="C79" s="1"/>
      <c r="D79" s="1"/>
      <c r="E79" s="1"/>
      <c r="F79" s="1"/>
      <c r="G79" s="1"/>
      <c r="H79" s="1"/>
      <c r="I79" s="10"/>
    </row>
    <row r="80" spans="1:9" x14ac:dyDescent="0.25">
      <c r="A80" s="9" t="s">
        <v>378</v>
      </c>
      <c r="B80" s="1">
        <v>422</v>
      </c>
      <c r="C80" s="1">
        <v>83</v>
      </c>
      <c r="D80" s="1"/>
      <c r="E80" s="1"/>
      <c r="F80" s="1"/>
      <c r="G80" s="1"/>
      <c r="H80" s="1"/>
      <c r="I80" s="10"/>
    </row>
    <row r="81" spans="1:9" x14ac:dyDescent="0.25">
      <c r="A81" s="9" t="s">
        <v>379</v>
      </c>
      <c r="B81" s="1">
        <v>539</v>
      </c>
      <c r="C81" s="1"/>
      <c r="D81" s="1"/>
      <c r="E81" s="1"/>
      <c r="F81" s="1"/>
      <c r="G81" s="1"/>
      <c r="H81" s="1"/>
      <c r="I81" s="10"/>
    </row>
    <row r="82" spans="1:9" x14ac:dyDescent="0.25">
      <c r="A82" s="9" t="s">
        <v>380</v>
      </c>
      <c r="B82" s="1">
        <v>1050</v>
      </c>
      <c r="C82" s="1">
        <v>288</v>
      </c>
      <c r="D82" s="1"/>
      <c r="E82" s="1"/>
      <c r="F82" s="1"/>
      <c r="G82" s="1"/>
      <c r="H82" s="1"/>
      <c r="I82" s="10"/>
    </row>
    <row r="83" spans="1:9" x14ac:dyDescent="0.25">
      <c r="A83" s="9" t="s">
        <v>381</v>
      </c>
      <c r="B83" s="1">
        <v>982</v>
      </c>
      <c r="C83" s="1">
        <v>375</v>
      </c>
      <c r="D83" s="1"/>
      <c r="E83" s="1"/>
      <c r="F83" s="1"/>
      <c r="G83" s="1"/>
      <c r="H83" s="1"/>
      <c r="I83" s="10"/>
    </row>
    <row r="84" spans="1:9" x14ac:dyDescent="0.25">
      <c r="A84" s="9" t="s">
        <v>382</v>
      </c>
      <c r="B84" s="1">
        <v>2015</v>
      </c>
      <c r="C84" s="1">
        <v>238</v>
      </c>
      <c r="D84" s="1"/>
      <c r="E84" s="1"/>
      <c r="F84" s="1"/>
      <c r="G84" s="1"/>
      <c r="H84" s="1"/>
      <c r="I84" s="10"/>
    </row>
    <row r="85" spans="1:9" x14ac:dyDescent="0.25">
      <c r="A85" s="9" t="s">
        <v>383</v>
      </c>
      <c r="B85" s="1">
        <v>203</v>
      </c>
      <c r="C85" s="1">
        <v>36</v>
      </c>
      <c r="D85" s="1"/>
      <c r="E85" s="1"/>
      <c r="F85" s="1"/>
      <c r="G85" s="1"/>
      <c r="H85" s="1"/>
      <c r="I85" s="10"/>
    </row>
    <row r="86" spans="1:9" x14ac:dyDescent="0.25">
      <c r="A86" s="9" t="s">
        <v>384</v>
      </c>
      <c r="B86" s="1">
        <v>69</v>
      </c>
      <c r="C86" s="1">
        <v>117</v>
      </c>
      <c r="D86" s="1"/>
      <c r="E86" s="1"/>
      <c r="F86" s="1"/>
      <c r="G86" s="1"/>
      <c r="H86" s="1"/>
      <c r="I86" s="10"/>
    </row>
    <row r="87" spans="1:9" x14ac:dyDescent="0.25">
      <c r="A87" s="9" t="s">
        <v>385</v>
      </c>
      <c r="B87" s="1">
        <v>239</v>
      </c>
      <c r="C87" s="1">
        <v>154</v>
      </c>
      <c r="D87" s="1"/>
      <c r="E87" s="1"/>
      <c r="F87" s="1"/>
      <c r="G87" s="1"/>
      <c r="H87" s="1"/>
      <c r="I87" s="10"/>
    </row>
    <row r="88" spans="1:9" x14ac:dyDescent="0.25">
      <c r="A88" s="9" t="s">
        <v>386</v>
      </c>
      <c r="B88" s="1">
        <v>2800</v>
      </c>
      <c r="C88" s="1">
        <v>397</v>
      </c>
      <c r="D88" s="1"/>
      <c r="E88" s="1"/>
      <c r="F88" s="1"/>
      <c r="G88" s="1"/>
      <c r="H88" s="1"/>
      <c r="I88" s="10"/>
    </row>
    <row r="89" spans="1:9" x14ac:dyDescent="0.25">
      <c r="A89" s="9" t="s">
        <v>387</v>
      </c>
      <c r="B89" s="1">
        <v>215</v>
      </c>
      <c r="C89" s="1">
        <v>24</v>
      </c>
      <c r="D89" s="1"/>
      <c r="E89" s="1"/>
      <c r="F89" s="1"/>
      <c r="G89" s="1"/>
      <c r="H89" s="1"/>
      <c r="I89" s="10"/>
    </row>
    <row r="90" spans="1:9" x14ac:dyDescent="0.25">
      <c r="A90" s="9" t="s">
        <v>388</v>
      </c>
      <c r="B90" s="1">
        <v>54</v>
      </c>
      <c r="C90" s="1"/>
      <c r="D90" s="1"/>
      <c r="E90" s="1"/>
      <c r="F90" s="1"/>
      <c r="G90" s="1"/>
      <c r="H90" s="1"/>
      <c r="I90" s="10"/>
    </row>
    <row r="91" spans="1:9" x14ac:dyDescent="0.25">
      <c r="A91" s="9" t="s">
        <v>370</v>
      </c>
      <c r="B91" s="1">
        <v>11</v>
      </c>
      <c r="C91" s="1"/>
      <c r="D91" s="1"/>
      <c r="E91" s="1"/>
      <c r="F91" s="1"/>
      <c r="G91" s="1"/>
      <c r="H91" s="1"/>
      <c r="I91" s="10"/>
    </row>
    <row r="92" spans="1:9" x14ac:dyDescent="0.25">
      <c r="A92" s="9" t="s">
        <v>389</v>
      </c>
      <c r="B92" s="1">
        <v>45</v>
      </c>
      <c r="C92" s="1"/>
      <c r="D92" s="1"/>
      <c r="E92" s="1"/>
      <c r="F92" s="1"/>
      <c r="G92" s="1"/>
      <c r="H92" s="1"/>
      <c r="I92" s="10"/>
    </row>
    <row r="93" spans="1:9" x14ac:dyDescent="0.25">
      <c r="A93" s="9" t="s">
        <v>390</v>
      </c>
      <c r="B93" s="1">
        <v>16</v>
      </c>
      <c r="C93" s="1"/>
      <c r="D93" s="1"/>
      <c r="E93" s="1"/>
      <c r="F93" s="1"/>
      <c r="G93" s="1"/>
      <c r="H93" s="1"/>
      <c r="I93" s="10"/>
    </row>
    <row r="94" spans="1:9" x14ac:dyDescent="0.25">
      <c r="A94" s="9" t="s">
        <v>391</v>
      </c>
      <c r="B94" s="1">
        <v>51</v>
      </c>
      <c r="C94" s="1"/>
      <c r="D94" s="1"/>
      <c r="E94" s="1"/>
      <c r="F94" s="1"/>
      <c r="G94" s="1"/>
      <c r="H94" s="1"/>
      <c r="I94" s="10"/>
    </row>
    <row r="95" spans="1:9" x14ac:dyDescent="0.25">
      <c r="A95" s="9" t="s">
        <v>392</v>
      </c>
      <c r="B95" s="1">
        <v>203</v>
      </c>
      <c r="C95" s="1"/>
      <c r="D95" s="1"/>
      <c r="E95" s="1"/>
      <c r="F95" s="1"/>
      <c r="G95" s="1"/>
      <c r="H95" s="1"/>
      <c r="I95" s="10"/>
    </row>
    <row r="96" spans="1:9" x14ac:dyDescent="0.25">
      <c r="A96" s="9" t="s">
        <v>393</v>
      </c>
      <c r="B96" s="1">
        <v>1027</v>
      </c>
      <c r="C96" s="1"/>
      <c r="D96" s="1"/>
      <c r="E96" s="1"/>
      <c r="F96" s="1"/>
      <c r="G96" s="1"/>
      <c r="H96" s="1"/>
      <c r="I96" s="10"/>
    </row>
    <row r="97" spans="1:9" x14ac:dyDescent="0.25">
      <c r="A97" s="9" t="s">
        <v>394</v>
      </c>
      <c r="B97" s="1">
        <v>423</v>
      </c>
      <c r="C97" s="1"/>
      <c r="D97" s="1"/>
      <c r="E97" s="1"/>
      <c r="F97" s="1"/>
      <c r="G97" s="1"/>
      <c r="H97" s="1"/>
      <c r="I97" s="10"/>
    </row>
    <row r="98" spans="1:9" x14ac:dyDescent="0.25">
      <c r="A98" s="9" t="s">
        <v>395</v>
      </c>
      <c r="B98" s="1">
        <v>1113</v>
      </c>
      <c r="C98" s="1"/>
      <c r="D98" s="1"/>
      <c r="E98" s="1"/>
      <c r="F98" s="1"/>
      <c r="G98" s="1"/>
      <c r="H98" s="1"/>
      <c r="I98" s="10"/>
    </row>
    <row r="99" spans="1:9" x14ac:dyDescent="0.25">
      <c r="A99" s="9" t="s">
        <v>396</v>
      </c>
      <c r="B99" s="1">
        <v>5205</v>
      </c>
      <c r="C99" s="1">
        <v>47</v>
      </c>
      <c r="D99" s="1"/>
      <c r="E99" s="1"/>
      <c r="F99" s="1"/>
      <c r="G99" s="1"/>
      <c r="H99" s="1"/>
      <c r="I99" s="10"/>
    </row>
    <row r="100" spans="1:9" x14ac:dyDescent="0.25">
      <c r="A100" s="9" t="s">
        <v>397</v>
      </c>
      <c r="B100" s="1">
        <v>583</v>
      </c>
      <c r="C100" s="1"/>
      <c r="D100" s="1"/>
      <c r="E100" s="1"/>
      <c r="F100" s="1"/>
      <c r="G100" s="1"/>
      <c r="H100" s="1"/>
      <c r="I100" s="10"/>
    </row>
    <row r="101" spans="1:9" x14ac:dyDescent="0.25">
      <c r="A101" s="9" t="s">
        <v>398</v>
      </c>
      <c r="B101" s="1">
        <v>3579</v>
      </c>
      <c r="C101" s="1"/>
      <c r="D101" s="1"/>
      <c r="E101" s="1"/>
      <c r="F101" s="1"/>
      <c r="G101" s="1"/>
      <c r="H101" s="1"/>
      <c r="I101" s="10"/>
    </row>
    <row r="102" spans="1:9" x14ac:dyDescent="0.25">
      <c r="A102" s="9" t="s">
        <v>399</v>
      </c>
      <c r="B102" s="1">
        <v>504</v>
      </c>
      <c r="C102" s="1"/>
      <c r="D102" s="1"/>
      <c r="E102" s="1"/>
      <c r="F102" s="1"/>
      <c r="G102" s="1"/>
      <c r="H102" s="1"/>
      <c r="I102" s="10"/>
    </row>
    <row r="103" spans="1:9" x14ac:dyDescent="0.25">
      <c r="A103" s="9" t="s">
        <v>400</v>
      </c>
      <c r="B103" s="1">
        <v>2500</v>
      </c>
      <c r="C103" s="1">
        <v>1170</v>
      </c>
      <c r="D103" s="1"/>
      <c r="E103" s="1"/>
      <c r="F103" s="1"/>
      <c r="G103" s="1"/>
      <c r="H103" s="1"/>
      <c r="I103" s="10"/>
    </row>
    <row r="104" spans="1:9" x14ac:dyDescent="0.25">
      <c r="A104" s="9" t="s">
        <v>401</v>
      </c>
      <c r="B104" s="1">
        <v>198</v>
      </c>
      <c r="C104" s="1"/>
      <c r="D104" s="1"/>
      <c r="E104" s="1"/>
      <c r="F104" s="1"/>
      <c r="G104" s="1"/>
      <c r="H104" s="1"/>
      <c r="I104" s="10"/>
    </row>
    <row r="105" spans="1:9" x14ac:dyDescent="0.25">
      <c r="A105" s="9" t="s">
        <v>402</v>
      </c>
      <c r="B105" s="1">
        <v>25</v>
      </c>
      <c r="C105" s="1"/>
      <c r="D105" s="1"/>
      <c r="E105" s="1"/>
      <c r="F105" s="1"/>
      <c r="G105" s="1">
        <v>2</v>
      </c>
      <c r="H105" s="1"/>
      <c r="I105" s="10"/>
    </row>
    <row r="106" spans="1:9" x14ac:dyDescent="0.25">
      <c r="A106" s="9" t="s">
        <v>403</v>
      </c>
      <c r="B106" s="1">
        <v>521</v>
      </c>
      <c r="C106" s="1">
        <v>140</v>
      </c>
      <c r="D106" s="1"/>
      <c r="E106" s="1"/>
      <c r="F106" s="1"/>
      <c r="G106" s="1"/>
      <c r="H106" s="1"/>
      <c r="I106" s="10"/>
    </row>
    <row r="107" spans="1:9" x14ac:dyDescent="0.25">
      <c r="A107" s="9" t="s">
        <v>404</v>
      </c>
      <c r="B107" s="1">
        <v>252</v>
      </c>
      <c r="C107" s="1">
        <v>58</v>
      </c>
      <c r="D107" s="1"/>
      <c r="E107" s="1"/>
      <c r="F107" s="1"/>
      <c r="G107" s="1"/>
      <c r="H107" s="1"/>
      <c r="I107" s="10"/>
    </row>
    <row r="108" spans="1:9" x14ac:dyDescent="0.25">
      <c r="A108" s="9" t="s">
        <v>405</v>
      </c>
      <c r="B108" s="1">
        <v>227</v>
      </c>
      <c r="C108" s="1">
        <v>55</v>
      </c>
      <c r="D108" s="1"/>
      <c r="E108" s="1"/>
      <c r="F108" s="1"/>
      <c r="G108" s="1"/>
      <c r="H108" s="1"/>
      <c r="I108" s="10"/>
    </row>
    <row r="109" spans="1:9" x14ac:dyDescent="0.25">
      <c r="A109" s="9" t="s">
        <v>406</v>
      </c>
      <c r="B109" s="1">
        <v>320</v>
      </c>
      <c r="C109" s="1"/>
      <c r="D109" s="1"/>
      <c r="E109" s="1"/>
      <c r="F109" s="1"/>
      <c r="G109" s="1"/>
      <c r="H109" s="1"/>
      <c r="I109" s="10"/>
    </row>
    <row r="110" spans="1:9" x14ac:dyDescent="0.25">
      <c r="A110" s="9" t="s">
        <v>407</v>
      </c>
      <c r="B110" s="1">
        <v>141</v>
      </c>
      <c r="C110" s="1"/>
      <c r="D110" s="1"/>
      <c r="E110" s="1"/>
      <c r="F110" s="1"/>
      <c r="G110" s="1"/>
      <c r="H110" s="1"/>
      <c r="I110" s="10"/>
    </row>
    <row r="111" spans="1:9" x14ac:dyDescent="0.25">
      <c r="A111" s="9" t="s">
        <v>408</v>
      </c>
      <c r="B111" s="1">
        <v>135</v>
      </c>
      <c r="C111" s="1"/>
      <c r="D111" s="1"/>
      <c r="E111" s="1"/>
      <c r="F111" s="1"/>
      <c r="G111" s="1"/>
      <c r="H111" s="1"/>
      <c r="I111" s="10"/>
    </row>
    <row r="112" spans="1:9" x14ac:dyDescent="0.25">
      <c r="A112" s="9" t="s">
        <v>410</v>
      </c>
      <c r="B112" s="1">
        <v>187</v>
      </c>
      <c r="C112" s="1"/>
      <c r="D112" s="1"/>
      <c r="E112" s="1"/>
      <c r="F112" s="1"/>
      <c r="G112" s="1"/>
      <c r="H112" s="1"/>
      <c r="I112" s="10"/>
    </row>
    <row r="113" spans="1:10" x14ac:dyDescent="0.25">
      <c r="A113" s="9" t="s">
        <v>409</v>
      </c>
      <c r="B113" s="1">
        <v>154</v>
      </c>
      <c r="C113" s="1"/>
      <c r="D113" s="1"/>
      <c r="E113" s="1"/>
      <c r="F113" s="1"/>
      <c r="G113" s="1"/>
      <c r="H113" s="1"/>
      <c r="I113" s="10"/>
    </row>
    <row r="114" spans="1:10" x14ac:dyDescent="0.25">
      <c r="A114" s="9" t="s">
        <v>411</v>
      </c>
      <c r="B114" s="1">
        <v>168</v>
      </c>
      <c r="C114" s="1"/>
      <c r="D114" s="1"/>
      <c r="E114" s="1"/>
      <c r="F114" s="1"/>
      <c r="G114" s="1"/>
      <c r="H114" s="1"/>
      <c r="I114" s="10"/>
    </row>
    <row r="115" spans="1:10" x14ac:dyDescent="0.25">
      <c r="A115" s="9" t="s">
        <v>412</v>
      </c>
      <c r="B115" s="1">
        <v>146</v>
      </c>
      <c r="C115" s="1">
        <v>59</v>
      </c>
      <c r="D115" s="1"/>
      <c r="E115" s="1"/>
      <c r="F115" s="1"/>
      <c r="G115" s="1"/>
      <c r="H115" s="1"/>
      <c r="I115" s="10"/>
    </row>
    <row r="116" spans="1:10" x14ac:dyDescent="0.25">
      <c r="A116" s="9" t="s">
        <v>413</v>
      </c>
      <c r="B116" s="1">
        <v>89</v>
      </c>
      <c r="C116" s="1">
        <v>20</v>
      </c>
      <c r="D116" s="1"/>
      <c r="E116" s="1"/>
      <c r="F116" s="1"/>
      <c r="G116" s="1"/>
      <c r="H116" s="1"/>
      <c r="I116" s="10"/>
    </row>
    <row r="117" spans="1:10" x14ac:dyDescent="0.25">
      <c r="A117" s="9" t="s">
        <v>414</v>
      </c>
      <c r="B117" s="1">
        <v>228</v>
      </c>
      <c r="C117" s="1"/>
      <c r="D117" s="1"/>
      <c r="E117" s="1"/>
      <c r="F117" s="1"/>
      <c r="G117" s="1"/>
      <c r="H117" s="1"/>
      <c r="I117" s="10"/>
    </row>
    <row r="118" spans="1:10" x14ac:dyDescent="0.25">
      <c r="A118" s="9" t="s">
        <v>415</v>
      </c>
      <c r="B118" s="1">
        <v>188</v>
      </c>
      <c r="C118" s="1"/>
      <c r="D118" s="1"/>
      <c r="E118" s="1"/>
      <c r="F118" s="1"/>
      <c r="G118" s="1"/>
      <c r="H118" s="1"/>
      <c r="I118" s="10"/>
    </row>
    <row r="119" spans="1:10" x14ac:dyDescent="0.25">
      <c r="A119" s="9" t="s">
        <v>416</v>
      </c>
      <c r="B119" s="1">
        <v>7</v>
      </c>
      <c r="C119" s="1"/>
      <c r="D119" s="1"/>
      <c r="E119" s="1"/>
      <c r="F119" s="1"/>
      <c r="G119" s="1"/>
      <c r="H119" s="1"/>
      <c r="I119" s="10"/>
    </row>
    <row r="120" spans="1:10" x14ac:dyDescent="0.25">
      <c r="A120" s="9" t="s">
        <v>417</v>
      </c>
      <c r="B120" s="1">
        <v>37</v>
      </c>
      <c r="C120" s="1"/>
      <c r="D120" s="1"/>
      <c r="E120" s="1"/>
      <c r="F120" s="1"/>
      <c r="G120" s="1"/>
      <c r="H120" s="1"/>
      <c r="I120" s="10"/>
    </row>
    <row r="121" spans="1:10" x14ac:dyDescent="0.25">
      <c r="A121" s="9" t="s">
        <v>418</v>
      </c>
      <c r="B121" s="1">
        <v>4128</v>
      </c>
      <c r="C121" s="1"/>
      <c r="D121" s="1"/>
      <c r="E121" s="1"/>
      <c r="F121" s="1"/>
      <c r="G121" s="1"/>
      <c r="H121" s="1"/>
      <c r="I121" s="10"/>
    </row>
    <row r="122" spans="1:10" x14ac:dyDescent="0.25">
      <c r="A122" s="9" t="s">
        <v>419</v>
      </c>
      <c r="B122" s="1">
        <v>763</v>
      </c>
      <c r="C122" s="1"/>
      <c r="D122" s="1"/>
      <c r="E122" s="1"/>
      <c r="F122" s="1"/>
      <c r="G122" s="1"/>
      <c r="H122" s="1"/>
      <c r="I122" s="10"/>
    </row>
    <row r="123" spans="1:10" x14ac:dyDescent="0.25">
      <c r="A123" s="9" t="s">
        <v>420</v>
      </c>
      <c r="B123" s="1">
        <v>4004</v>
      </c>
      <c r="C123" s="1"/>
      <c r="D123" s="1"/>
      <c r="E123" s="1"/>
      <c r="F123" s="1"/>
      <c r="G123" s="1"/>
      <c r="H123" s="1"/>
      <c r="I123" s="10"/>
    </row>
    <row r="124" spans="1:10" x14ac:dyDescent="0.25">
      <c r="A124" s="9" t="s">
        <v>421</v>
      </c>
      <c r="B124" s="1">
        <v>70</v>
      </c>
      <c r="C124" s="1"/>
      <c r="D124" s="1"/>
      <c r="E124" s="1"/>
      <c r="F124" s="1"/>
      <c r="G124" s="1"/>
      <c r="H124" s="1"/>
      <c r="I124" s="10"/>
    </row>
    <row r="125" spans="1:10" x14ac:dyDescent="0.25">
      <c r="A125" s="9" t="s">
        <v>422</v>
      </c>
      <c r="B125" s="1">
        <v>133</v>
      </c>
      <c r="C125" s="1"/>
      <c r="D125" s="1"/>
      <c r="E125" s="1"/>
      <c r="F125" s="1"/>
      <c r="G125" s="1"/>
      <c r="H125" s="1"/>
      <c r="I125" s="10"/>
    </row>
    <row r="126" spans="1:10" x14ac:dyDescent="0.25">
      <c r="A126" s="9" t="s">
        <v>423</v>
      </c>
      <c r="B126" s="1">
        <v>6538</v>
      </c>
      <c r="C126" s="1">
        <v>2704</v>
      </c>
      <c r="D126" s="1">
        <v>12</v>
      </c>
      <c r="E126" s="1">
        <v>229</v>
      </c>
      <c r="F126" s="1"/>
      <c r="G126" s="1"/>
      <c r="H126" s="1"/>
      <c r="I126" s="10"/>
      <c r="J126" t="s">
        <v>531</v>
      </c>
    </row>
    <row r="127" spans="1:10" x14ac:dyDescent="0.25">
      <c r="A127" s="9" t="s">
        <v>424</v>
      </c>
      <c r="B127" s="1">
        <v>50</v>
      </c>
      <c r="C127" s="1"/>
      <c r="D127" s="1"/>
      <c r="E127" s="1"/>
      <c r="F127" s="1"/>
      <c r="G127" s="1"/>
      <c r="H127" s="1"/>
      <c r="I127" s="10"/>
    </row>
    <row r="128" spans="1:10" x14ac:dyDescent="0.25">
      <c r="A128" s="9" t="s">
        <v>425</v>
      </c>
      <c r="B128" s="1">
        <v>27</v>
      </c>
      <c r="C128" s="1"/>
      <c r="D128" s="1"/>
      <c r="E128" s="1"/>
      <c r="F128" s="1"/>
      <c r="G128" s="1"/>
      <c r="H128" s="1"/>
      <c r="I128" s="10"/>
    </row>
    <row r="129" spans="1:9" x14ac:dyDescent="0.25">
      <c r="A129" s="9" t="s">
        <v>426</v>
      </c>
      <c r="B129" s="1">
        <v>224</v>
      </c>
      <c r="C129" s="1"/>
      <c r="D129" s="1"/>
      <c r="E129" s="1"/>
      <c r="F129" s="1"/>
      <c r="G129" s="1"/>
      <c r="H129" s="1"/>
      <c r="I129" s="10"/>
    </row>
    <row r="130" spans="1:9" x14ac:dyDescent="0.25">
      <c r="A130" s="9" t="s">
        <v>427</v>
      </c>
      <c r="B130" s="1">
        <v>48</v>
      </c>
      <c r="C130" s="1"/>
      <c r="D130" s="1"/>
      <c r="E130" s="1"/>
      <c r="F130" s="1"/>
      <c r="G130" s="1"/>
      <c r="H130" s="1"/>
      <c r="I130" s="10"/>
    </row>
    <row r="131" spans="1:9" x14ac:dyDescent="0.25">
      <c r="A131" s="9" t="s">
        <v>429</v>
      </c>
      <c r="B131" s="1">
        <v>127</v>
      </c>
      <c r="C131" s="1"/>
      <c r="D131" s="1"/>
      <c r="E131" s="1"/>
      <c r="F131" s="1"/>
      <c r="G131" s="1"/>
      <c r="H131" s="1"/>
      <c r="I131" s="10"/>
    </row>
    <row r="132" spans="1:9" x14ac:dyDescent="0.25">
      <c r="A132" s="9" t="s">
        <v>428</v>
      </c>
      <c r="B132" s="1">
        <v>739</v>
      </c>
      <c r="C132" s="1"/>
      <c r="D132" s="1"/>
      <c r="E132" s="1"/>
      <c r="F132" s="1"/>
      <c r="G132" s="1"/>
      <c r="H132" s="1"/>
      <c r="I132" s="10"/>
    </row>
    <row r="133" spans="1:9" x14ac:dyDescent="0.25">
      <c r="A133" s="9" t="s">
        <v>430</v>
      </c>
      <c r="B133" s="1">
        <v>1300</v>
      </c>
      <c r="C133" s="1">
        <v>0</v>
      </c>
      <c r="D133" s="1"/>
      <c r="E133" s="1"/>
      <c r="F133" s="1"/>
      <c r="G133" s="1"/>
      <c r="H133" s="1"/>
      <c r="I133" s="10"/>
    </row>
    <row r="134" spans="1:9" x14ac:dyDescent="0.25">
      <c r="A134" s="9" t="s">
        <v>431</v>
      </c>
      <c r="B134" s="1">
        <v>668</v>
      </c>
      <c r="C134" s="1"/>
      <c r="D134" s="1"/>
      <c r="E134" s="1"/>
      <c r="F134" s="1"/>
      <c r="G134" s="1"/>
      <c r="H134" s="1"/>
      <c r="I134" s="10"/>
    </row>
    <row r="135" spans="1:9" x14ac:dyDescent="0.25">
      <c r="A135" s="9" t="s">
        <v>432</v>
      </c>
      <c r="B135" s="1">
        <v>299</v>
      </c>
      <c r="C135" s="1"/>
      <c r="D135" s="1"/>
      <c r="E135" s="1"/>
      <c r="F135" s="1"/>
      <c r="G135" s="1"/>
      <c r="H135" s="1"/>
      <c r="I135" s="10"/>
    </row>
    <row r="136" spans="1:9" x14ac:dyDescent="0.25">
      <c r="A136" s="9" t="s">
        <v>433</v>
      </c>
      <c r="B136" s="1">
        <v>494</v>
      </c>
      <c r="C136" s="1"/>
      <c r="D136" s="1"/>
      <c r="E136" s="1"/>
      <c r="F136" s="1"/>
      <c r="G136" s="1"/>
      <c r="H136" s="1"/>
      <c r="I136" s="10"/>
    </row>
    <row r="137" spans="1:9" x14ac:dyDescent="0.25">
      <c r="A137" s="9" t="s">
        <v>434</v>
      </c>
      <c r="B137" s="1">
        <v>148</v>
      </c>
      <c r="C137" s="1"/>
      <c r="D137" s="1"/>
      <c r="E137" s="1"/>
      <c r="F137" s="1"/>
      <c r="G137" s="1"/>
      <c r="H137" s="1"/>
      <c r="I137" s="10"/>
    </row>
    <row r="138" spans="1:9" x14ac:dyDescent="0.25">
      <c r="A138" s="9" t="s">
        <v>435</v>
      </c>
      <c r="B138" s="1">
        <v>114</v>
      </c>
      <c r="C138" s="1"/>
      <c r="D138" s="1"/>
      <c r="E138" s="1"/>
      <c r="F138" s="1"/>
      <c r="G138" s="1"/>
      <c r="H138" s="1"/>
      <c r="I138" s="10"/>
    </row>
    <row r="139" spans="1:9" x14ac:dyDescent="0.25">
      <c r="A139" s="9" t="s">
        <v>436</v>
      </c>
      <c r="B139" s="1">
        <v>89</v>
      </c>
      <c r="C139" s="1"/>
      <c r="D139" s="1"/>
      <c r="E139" s="1"/>
      <c r="F139" s="1"/>
      <c r="G139" s="1"/>
      <c r="H139" s="1"/>
      <c r="I139" s="10"/>
    </row>
    <row r="140" spans="1:9" x14ac:dyDescent="0.25">
      <c r="A140" s="9" t="s">
        <v>437</v>
      </c>
      <c r="B140" s="1">
        <v>341</v>
      </c>
      <c r="C140" s="1"/>
      <c r="D140" s="1"/>
      <c r="E140" s="1"/>
      <c r="F140" s="1"/>
      <c r="G140" s="1"/>
      <c r="H140" s="1"/>
      <c r="I140" s="10"/>
    </row>
    <row r="141" spans="1:9" x14ac:dyDescent="0.25">
      <c r="A141" s="9" t="s">
        <v>438</v>
      </c>
      <c r="B141" s="1">
        <v>61</v>
      </c>
      <c r="C141" s="1"/>
      <c r="D141" s="1"/>
      <c r="E141" s="1"/>
      <c r="F141" s="1"/>
      <c r="G141" s="1"/>
      <c r="H141" s="1"/>
      <c r="I141" s="10"/>
    </row>
    <row r="142" spans="1:9" x14ac:dyDescent="0.25">
      <c r="A142" s="9" t="s">
        <v>439</v>
      </c>
      <c r="B142" s="1">
        <v>147</v>
      </c>
      <c r="C142" s="1"/>
      <c r="D142" s="1"/>
      <c r="E142" s="1"/>
      <c r="F142" s="1"/>
      <c r="G142" s="1"/>
      <c r="H142" s="1"/>
      <c r="I142" s="10"/>
    </row>
    <row r="143" spans="1:9" x14ac:dyDescent="0.25">
      <c r="A143" s="9" t="s">
        <v>440</v>
      </c>
      <c r="B143" s="1">
        <v>30</v>
      </c>
      <c r="C143" s="1"/>
      <c r="D143" s="1"/>
      <c r="E143" s="1"/>
      <c r="F143" s="1"/>
      <c r="G143" s="1"/>
      <c r="H143" s="1"/>
      <c r="I143" s="10"/>
    </row>
    <row r="144" spans="1:9" x14ac:dyDescent="0.25">
      <c r="A144" s="9" t="s">
        <v>441</v>
      </c>
      <c r="B144" s="1">
        <v>139</v>
      </c>
      <c r="C144" s="1"/>
      <c r="D144" s="1"/>
      <c r="E144" s="1"/>
      <c r="F144" s="1"/>
      <c r="G144" s="1"/>
      <c r="H144" s="1"/>
      <c r="I144" s="10"/>
    </row>
    <row r="145" spans="1:9" x14ac:dyDescent="0.25">
      <c r="A145" s="9" t="s">
        <v>442</v>
      </c>
      <c r="B145" s="1">
        <v>227</v>
      </c>
      <c r="C145" s="1"/>
      <c r="D145" s="1"/>
      <c r="E145" s="1"/>
      <c r="F145" s="1"/>
      <c r="G145" s="1"/>
      <c r="H145" s="1"/>
      <c r="I145" s="10"/>
    </row>
    <row r="146" spans="1:9" x14ac:dyDescent="0.25">
      <c r="A146" s="9" t="s">
        <v>443</v>
      </c>
      <c r="B146" s="1">
        <v>220</v>
      </c>
      <c r="C146" s="1"/>
      <c r="D146" s="1"/>
      <c r="E146" s="1"/>
      <c r="F146" s="1"/>
      <c r="G146" s="1"/>
      <c r="H146" s="1"/>
      <c r="I146" s="10"/>
    </row>
    <row r="147" spans="1:9" x14ac:dyDescent="0.25">
      <c r="A147" s="9" t="s">
        <v>444</v>
      </c>
      <c r="B147" s="1">
        <v>381</v>
      </c>
      <c r="C147" s="1"/>
      <c r="D147" s="1"/>
      <c r="E147" s="1"/>
      <c r="F147" s="1"/>
      <c r="G147" s="1"/>
      <c r="H147" s="1"/>
      <c r="I147" s="10"/>
    </row>
    <row r="148" spans="1:9" x14ac:dyDescent="0.25">
      <c r="A148" s="9" t="s">
        <v>445</v>
      </c>
      <c r="B148" s="1">
        <v>386</v>
      </c>
      <c r="C148" s="1"/>
      <c r="D148" s="1"/>
      <c r="E148" s="1"/>
      <c r="F148" s="1"/>
      <c r="G148" s="1"/>
      <c r="H148" s="1"/>
      <c r="I148" s="10"/>
    </row>
    <row r="149" spans="1:9" x14ac:dyDescent="0.25">
      <c r="A149" s="9" t="s">
        <v>446</v>
      </c>
      <c r="B149" s="1">
        <v>592</v>
      </c>
      <c r="C149" s="1"/>
      <c r="D149" s="1"/>
      <c r="E149" s="1"/>
      <c r="F149" s="1"/>
      <c r="G149" s="1"/>
      <c r="H149" s="1"/>
      <c r="I149" s="10"/>
    </row>
    <row r="150" spans="1:9" x14ac:dyDescent="0.25">
      <c r="A150" s="9" t="s">
        <v>447</v>
      </c>
      <c r="B150" s="1">
        <v>59</v>
      </c>
      <c r="C150" s="1"/>
      <c r="D150" s="1"/>
      <c r="E150" s="1"/>
      <c r="F150" s="1"/>
      <c r="G150" s="1"/>
      <c r="H150" s="1"/>
      <c r="I150" s="10"/>
    </row>
    <row r="151" spans="1:9" x14ac:dyDescent="0.25">
      <c r="A151" s="9" t="s">
        <v>448</v>
      </c>
      <c r="B151" s="1">
        <v>414</v>
      </c>
      <c r="C151" s="1"/>
      <c r="D151" s="1"/>
      <c r="E151" s="1"/>
      <c r="F151" s="1"/>
      <c r="G151" s="1"/>
      <c r="H151" s="1"/>
      <c r="I151" s="10"/>
    </row>
    <row r="152" spans="1:9" x14ac:dyDescent="0.25">
      <c r="A152" s="9" t="s">
        <v>449</v>
      </c>
      <c r="B152" s="1">
        <v>353</v>
      </c>
      <c r="C152" s="1"/>
      <c r="D152" s="1"/>
      <c r="E152" s="1"/>
      <c r="F152" s="1"/>
      <c r="G152" s="1"/>
      <c r="H152" s="1"/>
      <c r="I152" s="10"/>
    </row>
    <row r="153" spans="1:9" x14ac:dyDescent="0.25">
      <c r="A153" s="9" t="s">
        <v>450</v>
      </c>
      <c r="B153" s="1">
        <v>320</v>
      </c>
      <c r="C153" s="1"/>
      <c r="D153" s="1"/>
      <c r="E153" s="1"/>
      <c r="F153" s="1"/>
      <c r="G153" s="1"/>
      <c r="H153" s="1"/>
      <c r="I153" s="10"/>
    </row>
    <row r="154" spans="1:9" x14ac:dyDescent="0.25">
      <c r="A154" s="9" t="s">
        <v>451</v>
      </c>
      <c r="B154" s="1">
        <v>505</v>
      </c>
      <c r="C154" s="1"/>
      <c r="D154" s="1"/>
      <c r="E154" s="1"/>
      <c r="F154" s="1"/>
      <c r="G154" s="1"/>
      <c r="H154" s="1"/>
      <c r="I154" s="10"/>
    </row>
    <row r="155" spans="1:9" x14ac:dyDescent="0.25">
      <c r="A155" s="9" t="s">
        <v>452</v>
      </c>
      <c r="B155" s="1">
        <v>2026</v>
      </c>
      <c r="C155" s="1"/>
      <c r="D155" s="1"/>
      <c r="E155" s="1"/>
      <c r="F155" s="1"/>
      <c r="G155" s="1"/>
      <c r="H155" s="1"/>
      <c r="I155" s="10"/>
    </row>
    <row r="156" spans="1:9" x14ac:dyDescent="0.25">
      <c r="A156" s="9" t="s">
        <v>453</v>
      </c>
      <c r="B156" s="1">
        <v>860</v>
      </c>
      <c r="C156" s="1">
        <v>206</v>
      </c>
      <c r="D156" s="1"/>
      <c r="E156" s="1"/>
      <c r="F156" s="1"/>
      <c r="G156" s="1"/>
      <c r="H156" s="1"/>
      <c r="I156" s="10"/>
    </row>
    <row r="157" spans="1:9" x14ac:dyDescent="0.25">
      <c r="A157" s="9" t="s">
        <v>454</v>
      </c>
      <c r="B157" s="1">
        <v>323</v>
      </c>
      <c r="C157" s="1"/>
      <c r="D157" s="1"/>
      <c r="E157" s="1"/>
      <c r="F157" s="1"/>
      <c r="G157" s="1"/>
      <c r="H157" s="1"/>
      <c r="I157" s="10"/>
    </row>
    <row r="158" spans="1:9" x14ac:dyDescent="0.25">
      <c r="A158" s="9" t="s">
        <v>455</v>
      </c>
      <c r="B158" s="1">
        <v>30</v>
      </c>
      <c r="C158" s="1"/>
      <c r="D158" s="1"/>
      <c r="E158" s="1"/>
      <c r="F158" s="1"/>
      <c r="G158" s="1"/>
      <c r="H158" s="1"/>
      <c r="I158" s="10"/>
    </row>
    <row r="159" spans="1:9" x14ac:dyDescent="0.25">
      <c r="A159" s="9" t="s">
        <v>456</v>
      </c>
      <c r="B159" s="1">
        <v>3</v>
      </c>
      <c r="C159" s="1">
        <v>17</v>
      </c>
      <c r="D159" s="1"/>
      <c r="E159" s="1"/>
      <c r="F159" s="1"/>
      <c r="G159" s="1"/>
      <c r="H159" s="1"/>
      <c r="I159" s="10"/>
    </row>
    <row r="160" spans="1:9" x14ac:dyDescent="0.25">
      <c r="A160" s="9" t="s">
        <v>457</v>
      </c>
      <c r="B160" s="1">
        <v>610</v>
      </c>
      <c r="C160" s="1">
        <v>304</v>
      </c>
      <c r="D160" s="1"/>
      <c r="E160" s="1"/>
      <c r="F160" s="1"/>
      <c r="G160" s="1"/>
      <c r="H160" s="1"/>
      <c r="I160" s="10"/>
    </row>
    <row r="161" spans="1:9" x14ac:dyDescent="0.25">
      <c r="A161" s="9" t="s">
        <v>458</v>
      </c>
      <c r="B161" s="1">
        <v>902</v>
      </c>
      <c r="C161" s="1"/>
      <c r="D161" s="1"/>
      <c r="E161" s="1"/>
      <c r="F161" s="1"/>
      <c r="G161" s="1"/>
      <c r="H161" s="1"/>
      <c r="I161" s="10"/>
    </row>
    <row r="162" spans="1:9" x14ac:dyDescent="0.25">
      <c r="A162" s="9" t="s">
        <v>294</v>
      </c>
      <c r="B162" s="1">
        <v>900</v>
      </c>
      <c r="C162" s="1"/>
      <c r="D162" s="1"/>
      <c r="E162" s="1"/>
      <c r="F162" s="1"/>
      <c r="G162" s="1"/>
      <c r="H162" s="1"/>
      <c r="I162" s="10"/>
    </row>
    <row r="163" spans="1:9" x14ac:dyDescent="0.25">
      <c r="A163" s="9" t="s">
        <v>459</v>
      </c>
      <c r="B163" s="1">
        <v>47</v>
      </c>
      <c r="C163" s="1"/>
      <c r="D163" s="1"/>
      <c r="E163" s="1"/>
      <c r="F163" s="1"/>
      <c r="G163" s="1"/>
      <c r="H163" s="1"/>
      <c r="I163" s="10"/>
    </row>
    <row r="164" spans="1:9" x14ac:dyDescent="0.25">
      <c r="A164" s="9" t="s">
        <v>460</v>
      </c>
      <c r="B164" s="1">
        <v>298</v>
      </c>
      <c r="C164" s="1"/>
      <c r="D164" s="1"/>
      <c r="E164" s="1"/>
      <c r="F164" s="1"/>
      <c r="G164" s="1"/>
      <c r="H164" s="1"/>
      <c r="I164" s="10"/>
    </row>
    <row r="165" spans="1:9" x14ac:dyDescent="0.25">
      <c r="A165" s="9" t="s">
        <v>461</v>
      </c>
      <c r="B165" s="1">
        <v>488</v>
      </c>
      <c r="C165" s="1"/>
      <c r="D165" s="1"/>
      <c r="E165" s="1"/>
      <c r="F165" s="1"/>
      <c r="G165" s="1"/>
      <c r="H165" s="1"/>
      <c r="I165" s="10"/>
    </row>
    <row r="166" spans="1:9" x14ac:dyDescent="0.25">
      <c r="A166" s="9" t="s">
        <v>462</v>
      </c>
      <c r="B166" s="1">
        <v>137</v>
      </c>
      <c r="C166" s="1"/>
      <c r="D166" s="1"/>
      <c r="E166" s="1"/>
      <c r="F166" s="1"/>
      <c r="G166" s="1"/>
      <c r="H166" s="1"/>
      <c r="I166" s="10"/>
    </row>
    <row r="167" spans="1:9" x14ac:dyDescent="0.25">
      <c r="A167" s="9" t="s">
        <v>463</v>
      </c>
      <c r="B167" s="1">
        <v>176</v>
      </c>
      <c r="C167" s="1"/>
      <c r="D167" s="1"/>
      <c r="E167" s="1"/>
      <c r="F167" s="1"/>
      <c r="G167" s="1"/>
      <c r="H167" s="1"/>
      <c r="I167" s="10"/>
    </row>
    <row r="168" spans="1:9" x14ac:dyDescent="0.25">
      <c r="A168" s="9" t="s">
        <v>462</v>
      </c>
      <c r="B168" s="1">
        <v>498</v>
      </c>
      <c r="C168" s="1"/>
      <c r="D168" s="1"/>
      <c r="E168" s="1"/>
      <c r="F168" s="1"/>
      <c r="G168" s="1"/>
      <c r="H168" s="1"/>
      <c r="I168" s="10"/>
    </row>
    <row r="169" spans="1:9" x14ac:dyDescent="0.25">
      <c r="A169" s="9" t="s">
        <v>464</v>
      </c>
      <c r="B169" s="1">
        <v>355</v>
      </c>
      <c r="C169" s="1"/>
      <c r="D169" s="1"/>
      <c r="E169" s="1"/>
      <c r="F169" s="1"/>
      <c r="G169" s="1"/>
      <c r="H169" s="1"/>
      <c r="I169" s="10"/>
    </row>
    <row r="170" spans="1:9" x14ac:dyDescent="0.25">
      <c r="A170" s="9" t="s">
        <v>465</v>
      </c>
      <c r="B170" s="1">
        <v>400</v>
      </c>
      <c r="C170" s="1">
        <v>220</v>
      </c>
      <c r="D170" s="1"/>
      <c r="E170" s="1"/>
      <c r="F170" s="1"/>
      <c r="G170" s="1"/>
      <c r="H170" s="1"/>
      <c r="I170" s="10"/>
    </row>
    <row r="171" spans="1:9" x14ac:dyDescent="0.25">
      <c r="A171" s="9" t="s">
        <v>466</v>
      </c>
      <c r="B171" s="1">
        <v>400</v>
      </c>
      <c r="C171" s="1">
        <v>80</v>
      </c>
      <c r="D171" s="1"/>
      <c r="E171" s="1"/>
      <c r="F171" s="1"/>
      <c r="G171" s="1"/>
      <c r="H171" s="1"/>
      <c r="I171" s="10"/>
    </row>
    <row r="172" spans="1:9" x14ac:dyDescent="0.25">
      <c r="A172" s="9" t="s">
        <v>467</v>
      </c>
      <c r="B172" s="1">
        <v>228</v>
      </c>
      <c r="C172" s="1"/>
      <c r="D172" s="1"/>
      <c r="E172" s="1"/>
      <c r="F172" s="1"/>
      <c r="G172" s="1"/>
      <c r="H172" s="1"/>
      <c r="I172" s="10"/>
    </row>
    <row r="173" spans="1:9" x14ac:dyDescent="0.25">
      <c r="A173" s="9" t="s">
        <v>468</v>
      </c>
      <c r="B173" s="1">
        <v>1000</v>
      </c>
      <c r="C173" s="1">
        <v>472</v>
      </c>
      <c r="D173" s="1"/>
      <c r="E173" s="1"/>
      <c r="F173" s="1"/>
      <c r="G173" s="1"/>
      <c r="H173" s="1"/>
      <c r="I173" s="10"/>
    </row>
    <row r="174" spans="1:9" x14ac:dyDescent="0.25">
      <c r="A174" s="9" t="s">
        <v>469</v>
      </c>
      <c r="B174" s="1">
        <v>194</v>
      </c>
      <c r="C174" s="1"/>
      <c r="D174" s="1"/>
      <c r="E174" s="1"/>
      <c r="F174" s="1"/>
      <c r="G174" s="1"/>
      <c r="H174" s="1"/>
      <c r="I174" s="10"/>
    </row>
    <row r="175" spans="1:9" x14ac:dyDescent="0.25">
      <c r="A175" s="9" t="s">
        <v>470</v>
      </c>
      <c r="B175" s="1">
        <v>93</v>
      </c>
      <c r="C175" s="1"/>
      <c r="D175" s="1"/>
      <c r="E175" s="1"/>
      <c r="F175" s="1"/>
      <c r="G175" s="1"/>
      <c r="H175" s="1"/>
      <c r="I175" s="10"/>
    </row>
    <row r="176" spans="1:9" x14ac:dyDescent="0.25">
      <c r="A176" s="9" t="s">
        <v>471</v>
      </c>
      <c r="B176" s="1">
        <v>522</v>
      </c>
      <c r="C176" s="1"/>
      <c r="D176" s="1"/>
      <c r="E176" s="1"/>
      <c r="F176" s="1"/>
      <c r="G176" s="1"/>
      <c r="H176" s="1"/>
      <c r="I176" s="10"/>
    </row>
    <row r="177" spans="1:10" x14ac:dyDescent="0.25">
      <c r="A177" s="9" t="s">
        <v>472</v>
      </c>
      <c r="B177" s="1">
        <v>24</v>
      </c>
      <c r="C177" s="1"/>
      <c r="D177" s="1"/>
      <c r="E177" s="1"/>
      <c r="F177" s="1"/>
      <c r="G177" s="1"/>
      <c r="H177" s="1"/>
      <c r="I177" s="10"/>
    </row>
    <row r="178" spans="1:10" x14ac:dyDescent="0.25">
      <c r="A178" s="9" t="s">
        <v>473</v>
      </c>
      <c r="B178" s="1">
        <v>70</v>
      </c>
      <c r="C178" s="1"/>
      <c r="D178" s="1"/>
      <c r="E178" s="1"/>
      <c r="F178" s="1"/>
      <c r="G178" s="1"/>
      <c r="H178" s="1"/>
      <c r="I178" s="10"/>
    </row>
    <row r="179" spans="1:10" ht="15.75" thickBot="1" x14ac:dyDescent="0.3">
      <c r="A179" s="11" t="s">
        <v>474</v>
      </c>
      <c r="B179" s="12">
        <v>58</v>
      </c>
      <c r="C179" s="12"/>
      <c r="D179" s="12"/>
      <c r="E179" s="12"/>
      <c r="F179" s="12"/>
      <c r="G179" s="12"/>
      <c r="H179" s="12"/>
      <c r="I179" s="13"/>
    </row>
    <row r="180" spans="1:10" ht="15.75" thickBot="1" x14ac:dyDescent="0.3">
      <c r="A180" s="14" t="s">
        <v>25</v>
      </c>
      <c r="B180" s="15">
        <f>SUM(B4:B179)</f>
        <v>112384</v>
      </c>
      <c r="C180" s="15">
        <f>SUM(C4:C179)</f>
        <v>17025</v>
      </c>
      <c r="D180" s="15">
        <f>SUM(D4:D179)</f>
        <v>12</v>
      </c>
      <c r="E180" s="15">
        <f>SUM(E54:E179)</f>
        <v>269</v>
      </c>
      <c r="F180" s="15">
        <f>SUM(F5:F179)</f>
        <v>1</v>
      </c>
      <c r="G180" s="15">
        <f>SUM(G5:G179)</f>
        <v>12</v>
      </c>
      <c r="H180" s="15"/>
      <c r="I180" s="16">
        <f>SUM(I5:I179)</f>
        <v>17</v>
      </c>
    </row>
    <row r="185" spans="1:10" ht="36" x14ac:dyDescent="0.55000000000000004">
      <c r="A185" s="93" t="s">
        <v>529</v>
      </c>
      <c r="B185" s="93"/>
      <c r="C185" s="93"/>
      <c r="D185" s="93"/>
      <c r="E185" s="93"/>
      <c r="F185" s="93"/>
      <c r="G185" s="93"/>
      <c r="H185" s="93"/>
      <c r="I185" s="93"/>
    </row>
    <row r="187" spans="1:10" x14ac:dyDescent="0.25">
      <c r="A187" s="9" t="s">
        <v>375</v>
      </c>
      <c r="B187" s="1">
        <v>4690</v>
      </c>
      <c r="C187" s="1"/>
      <c r="D187" s="1"/>
      <c r="E187" s="1"/>
      <c r="F187" s="1"/>
      <c r="G187" s="1"/>
      <c r="H187" s="1"/>
      <c r="I187" s="10"/>
      <c r="J187" t="s">
        <v>376</v>
      </c>
    </row>
    <row r="188" spans="1:10" x14ac:dyDescent="0.25">
      <c r="A188" s="9" t="s">
        <v>377</v>
      </c>
      <c r="B188" s="1">
        <v>1800</v>
      </c>
      <c r="C188" s="1"/>
      <c r="D188" s="1"/>
      <c r="E188" s="1">
        <v>376</v>
      </c>
      <c r="F188" s="1"/>
      <c r="G188" s="1"/>
      <c r="H188" s="1"/>
      <c r="I188" s="10"/>
      <c r="J188" t="s">
        <v>526</v>
      </c>
    </row>
    <row r="190" spans="1:10" x14ac:dyDescent="0.25">
      <c r="A190" s="1" t="s">
        <v>527</v>
      </c>
      <c r="B190" s="1">
        <v>6505</v>
      </c>
      <c r="C190" s="1"/>
      <c r="D190" s="1"/>
      <c r="E190" s="1"/>
      <c r="F190" s="1"/>
      <c r="G190" s="1"/>
      <c r="H190" s="1"/>
      <c r="I190" s="1"/>
      <c r="J190" t="s">
        <v>528</v>
      </c>
    </row>
    <row r="191" spans="1:10" x14ac:dyDescent="0.25">
      <c r="A191" s="80" t="s">
        <v>530</v>
      </c>
      <c r="B191" s="80">
        <v>543</v>
      </c>
      <c r="C191" s="1"/>
      <c r="D191" s="1"/>
      <c r="E191" s="1"/>
      <c r="F191" s="1"/>
      <c r="G191" s="1"/>
      <c r="H191" s="1"/>
      <c r="I191" s="1"/>
    </row>
    <row r="192" spans="1:10" x14ac:dyDescent="0.25">
      <c r="A192" s="79" t="s">
        <v>248</v>
      </c>
      <c r="B192" s="24">
        <f>SUM(B187:B191)</f>
        <v>13538</v>
      </c>
    </row>
  </sheetData>
  <mergeCells count="2">
    <mergeCell ref="A1:I1"/>
    <mergeCell ref="A185:I18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H32" sqref="H32"/>
    </sheetView>
  </sheetViews>
  <sheetFormatPr defaultRowHeight="15" x14ac:dyDescent="0.25"/>
  <cols>
    <col min="7" max="7" width="10" bestFit="1" customWidth="1"/>
    <col min="8" max="8" width="9.85546875" bestFit="1" customWidth="1"/>
  </cols>
  <sheetData>
    <row r="1" spans="1:8" ht="36" x14ac:dyDescent="0.55000000000000004">
      <c r="A1" s="93" t="s">
        <v>496</v>
      </c>
      <c r="B1" s="93"/>
      <c r="C1" s="93"/>
      <c r="D1" s="93"/>
      <c r="E1" s="93"/>
      <c r="F1" s="93"/>
      <c r="G1" s="93"/>
      <c r="H1" s="93"/>
    </row>
    <row r="2" spans="1:8" ht="15.75" thickBot="1" x14ac:dyDescent="0.3"/>
    <row r="3" spans="1:8" ht="15.75" thickBot="1" x14ac:dyDescent="0.3">
      <c r="A3" s="4" t="s">
        <v>32</v>
      </c>
      <c r="B3" s="5" t="s">
        <v>2</v>
      </c>
      <c r="C3" s="5" t="s">
        <v>488</v>
      </c>
      <c r="D3" s="5" t="s">
        <v>34</v>
      </c>
      <c r="E3" s="5" t="s">
        <v>6</v>
      </c>
      <c r="F3" s="5" t="s">
        <v>35</v>
      </c>
      <c r="G3" s="5" t="s">
        <v>28</v>
      </c>
      <c r="H3" s="6" t="s">
        <v>8</v>
      </c>
    </row>
    <row r="4" spans="1:8" ht="15.75" thickTop="1" x14ac:dyDescent="0.25">
      <c r="A4" s="23" t="s">
        <v>36</v>
      </c>
      <c r="B4" s="3">
        <v>448</v>
      </c>
      <c r="C4" s="3">
        <v>6</v>
      </c>
      <c r="D4" s="3"/>
      <c r="E4" s="3"/>
      <c r="F4" s="3"/>
      <c r="G4" s="3"/>
      <c r="H4" s="8"/>
    </row>
    <row r="5" spans="1:8" x14ac:dyDescent="0.25">
      <c r="A5" s="9" t="s">
        <v>37</v>
      </c>
      <c r="B5" s="1">
        <v>853</v>
      </c>
      <c r="C5" s="1"/>
      <c r="D5" s="1"/>
      <c r="E5" s="1"/>
      <c r="F5" s="1"/>
      <c r="G5" s="1"/>
      <c r="H5" s="10"/>
    </row>
    <row r="6" spans="1:8" x14ac:dyDescent="0.25">
      <c r="A6" s="9" t="s">
        <v>38</v>
      </c>
      <c r="B6" s="1">
        <v>1320</v>
      </c>
      <c r="C6" s="1">
        <v>59</v>
      </c>
      <c r="D6" s="1"/>
      <c r="E6" s="1">
        <v>5</v>
      </c>
      <c r="F6" s="1"/>
      <c r="G6" s="1"/>
      <c r="H6" s="10"/>
    </row>
    <row r="7" spans="1:8" x14ac:dyDescent="0.25">
      <c r="A7" s="9" t="s">
        <v>39</v>
      </c>
      <c r="B7" s="1">
        <v>1619</v>
      </c>
      <c r="C7" s="1">
        <v>38</v>
      </c>
      <c r="D7" s="1"/>
      <c r="E7" s="1">
        <v>13</v>
      </c>
      <c r="F7" s="1">
        <v>1</v>
      </c>
      <c r="G7" s="1"/>
      <c r="H7" s="10"/>
    </row>
    <row r="8" spans="1:8" x14ac:dyDescent="0.25">
      <c r="A8" s="9" t="s">
        <v>40</v>
      </c>
      <c r="B8" s="1">
        <v>621</v>
      </c>
      <c r="C8" s="1">
        <v>9</v>
      </c>
      <c r="D8" s="1"/>
      <c r="E8" s="1">
        <v>2</v>
      </c>
      <c r="F8" s="1"/>
      <c r="G8" s="1"/>
      <c r="H8" s="10"/>
    </row>
    <row r="9" spans="1:8" x14ac:dyDescent="0.25">
      <c r="A9" s="9" t="s">
        <v>41</v>
      </c>
      <c r="B9" s="1">
        <v>2172</v>
      </c>
      <c r="C9" s="1">
        <v>17</v>
      </c>
      <c r="D9" s="1"/>
      <c r="E9" s="1"/>
      <c r="F9" s="1"/>
      <c r="G9" s="1"/>
      <c r="H9" s="10"/>
    </row>
    <row r="10" spans="1:8" x14ac:dyDescent="0.25">
      <c r="A10" s="9" t="s">
        <v>42</v>
      </c>
      <c r="B10" s="1">
        <v>422</v>
      </c>
      <c r="C10" s="1"/>
      <c r="D10" s="1"/>
      <c r="E10" s="1"/>
      <c r="F10" s="1"/>
      <c r="G10" s="1"/>
      <c r="H10" s="10"/>
    </row>
    <row r="11" spans="1:8" x14ac:dyDescent="0.25">
      <c r="A11" s="11" t="s">
        <v>43</v>
      </c>
      <c r="B11" s="12">
        <v>133</v>
      </c>
      <c r="C11" s="12"/>
      <c r="D11" s="12"/>
      <c r="E11" s="12"/>
      <c r="F11" s="12"/>
      <c r="G11" s="12"/>
      <c r="H11" s="13"/>
    </row>
    <row r="12" spans="1:8" ht="15.75" thickBot="1" x14ac:dyDescent="0.3">
      <c r="A12" s="25" t="s">
        <v>50</v>
      </c>
      <c r="B12" s="26">
        <v>40</v>
      </c>
      <c r="C12" s="26"/>
      <c r="D12" s="26"/>
      <c r="E12" s="26"/>
      <c r="F12" s="26"/>
      <c r="G12" s="26"/>
      <c r="H12" s="27"/>
    </row>
    <row r="13" spans="1:8" ht="15.75" thickBot="1" x14ac:dyDescent="0.3">
      <c r="A13" s="14" t="s">
        <v>44</v>
      </c>
      <c r="B13" s="15">
        <f>SUM(B4:B12)</f>
        <v>7628</v>
      </c>
      <c r="C13" s="15">
        <f>SUM(C4:C12)</f>
        <v>129</v>
      </c>
      <c r="D13" s="15"/>
      <c r="E13" s="15">
        <f>SUM(E4:E11)</f>
        <v>20</v>
      </c>
      <c r="F13" s="15">
        <f>SUM(F4:F11)</f>
        <v>1</v>
      </c>
      <c r="G13" s="15"/>
      <c r="H13" s="16"/>
    </row>
    <row r="41" spans="2:2" x14ac:dyDescent="0.25">
      <c r="B41" s="24"/>
    </row>
  </sheetData>
  <mergeCells count="1">
    <mergeCell ref="A1:H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H40" sqref="H40"/>
    </sheetView>
  </sheetViews>
  <sheetFormatPr defaultRowHeight="15" x14ac:dyDescent="0.25"/>
  <cols>
    <col min="7" max="8" width="9.85546875" bestFit="1" customWidth="1"/>
    <col min="9" max="9" width="12.7109375" bestFit="1" customWidth="1"/>
  </cols>
  <sheetData>
    <row r="1" spans="1:9" ht="36" x14ac:dyDescent="0.55000000000000004">
      <c r="A1" s="93" t="s">
        <v>45</v>
      </c>
      <c r="B1" s="93"/>
      <c r="C1" s="93"/>
      <c r="D1" s="93"/>
      <c r="E1" s="93"/>
      <c r="F1" s="93"/>
      <c r="G1" s="93"/>
      <c r="H1" s="93"/>
    </row>
    <row r="2" spans="1:9" ht="15.75" thickBot="1" x14ac:dyDescent="0.3"/>
    <row r="3" spans="1:9" ht="15.75" thickBot="1" x14ac:dyDescent="0.3">
      <c r="A3" s="4" t="s">
        <v>46</v>
      </c>
      <c r="B3" s="5" t="s">
        <v>2</v>
      </c>
      <c r="C3" s="5" t="s">
        <v>163</v>
      </c>
      <c r="D3" s="5" t="s">
        <v>33</v>
      </c>
      <c r="E3" s="5" t="s">
        <v>34</v>
      </c>
      <c r="F3" s="5" t="s">
        <v>47</v>
      </c>
      <c r="G3" s="5" t="s">
        <v>5</v>
      </c>
      <c r="H3" s="5" t="s">
        <v>48</v>
      </c>
      <c r="I3" s="6" t="s">
        <v>49</v>
      </c>
    </row>
    <row r="4" spans="1:9" ht="15.75" thickTop="1" x14ac:dyDescent="0.25">
      <c r="A4" s="23" t="s">
        <v>51</v>
      </c>
      <c r="B4" s="3">
        <v>900</v>
      </c>
      <c r="C4" s="3"/>
      <c r="D4" s="3"/>
      <c r="E4" s="3"/>
      <c r="F4" s="3"/>
      <c r="G4" s="3"/>
      <c r="H4" s="3"/>
      <c r="I4" s="8"/>
    </row>
    <row r="5" spans="1:9" x14ac:dyDescent="0.25">
      <c r="A5" s="9" t="s">
        <v>494</v>
      </c>
      <c r="B5" s="1">
        <v>24</v>
      </c>
      <c r="C5" s="1">
        <v>15</v>
      </c>
      <c r="D5" s="1"/>
      <c r="E5" s="1"/>
      <c r="F5" s="1"/>
      <c r="G5" s="1"/>
      <c r="H5" s="1"/>
      <c r="I5" s="10"/>
    </row>
    <row r="6" spans="1:9" x14ac:dyDescent="0.25">
      <c r="A6" s="9" t="s">
        <v>52</v>
      </c>
      <c r="B6" s="1">
        <v>153</v>
      </c>
      <c r="C6" s="1"/>
      <c r="D6" s="1"/>
      <c r="E6" s="1"/>
      <c r="F6" s="1">
        <v>2</v>
      </c>
      <c r="G6" s="1"/>
      <c r="H6" s="1"/>
      <c r="I6" s="10"/>
    </row>
    <row r="7" spans="1:9" x14ac:dyDescent="0.25">
      <c r="A7" s="9" t="s">
        <v>53</v>
      </c>
      <c r="B7" s="1">
        <v>113</v>
      </c>
      <c r="C7" s="1"/>
      <c r="D7" s="1"/>
      <c r="E7" s="1"/>
      <c r="F7" s="1"/>
      <c r="G7" s="1"/>
      <c r="H7" s="1"/>
      <c r="I7" s="10"/>
    </row>
    <row r="8" spans="1:9" x14ac:dyDescent="0.25">
      <c r="A8" s="9" t="s">
        <v>54</v>
      </c>
      <c r="B8" s="1">
        <v>51</v>
      </c>
      <c r="C8" s="1"/>
      <c r="D8" s="1"/>
      <c r="E8" s="1"/>
      <c r="F8" s="1"/>
      <c r="G8" s="1"/>
      <c r="H8" s="1"/>
      <c r="I8" s="10"/>
    </row>
    <row r="9" spans="1:9" x14ac:dyDescent="0.25">
      <c r="A9" s="20" t="s">
        <v>55</v>
      </c>
      <c r="B9" s="21">
        <v>201</v>
      </c>
      <c r="C9" s="21"/>
      <c r="D9" s="21"/>
      <c r="E9" s="21"/>
      <c r="F9" s="21"/>
      <c r="G9" s="21"/>
      <c r="H9" s="21"/>
      <c r="I9" s="22"/>
    </row>
    <row r="10" spans="1:9" x14ac:dyDescent="0.25">
      <c r="A10" s="9" t="s">
        <v>56</v>
      </c>
      <c r="B10" s="1">
        <v>74</v>
      </c>
      <c r="C10" s="1"/>
      <c r="D10" s="1"/>
      <c r="E10" s="1"/>
      <c r="F10" s="1"/>
      <c r="G10" s="1"/>
      <c r="H10" s="1"/>
      <c r="I10" s="10"/>
    </row>
    <row r="11" spans="1:9" x14ac:dyDescent="0.25">
      <c r="A11" s="9" t="s">
        <v>57</v>
      </c>
      <c r="B11" s="1">
        <v>229</v>
      </c>
      <c r="C11" s="1"/>
      <c r="D11" s="1"/>
      <c r="E11" s="1"/>
      <c r="F11" s="1"/>
      <c r="G11" s="1"/>
      <c r="H11" s="1"/>
      <c r="I11" s="10"/>
    </row>
    <row r="12" spans="1:9" x14ac:dyDescent="0.25">
      <c r="A12" s="9" t="s">
        <v>58</v>
      </c>
      <c r="B12" s="1">
        <v>409</v>
      </c>
      <c r="C12" s="1">
        <v>69</v>
      </c>
      <c r="D12" s="1"/>
      <c r="E12" s="1"/>
      <c r="F12" s="1">
        <v>8</v>
      </c>
      <c r="G12" s="1"/>
      <c r="H12" s="1"/>
      <c r="I12" s="10"/>
    </row>
    <row r="13" spans="1:9" x14ac:dyDescent="0.25">
      <c r="A13" s="9" t="s">
        <v>495</v>
      </c>
      <c r="B13" s="1">
        <v>162</v>
      </c>
      <c r="C13" s="1">
        <v>34</v>
      </c>
      <c r="D13" s="1"/>
      <c r="E13" s="1"/>
      <c r="F13" s="1"/>
      <c r="G13" s="1"/>
      <c r="H13" s="1"/>
      <c r="I13" s="10"/>
    </row>
    <row r="14" spans="1:9" x14ac:dyDescent="0.25">
      <c r="A14" s="9" t="s">
        <v>59</v>
      </c>
      <c r="B14" s="1">
        <v>106</v>
      </c>
      <c r="C14" s="1"/>
      <c r="D14" s="1"/>
      <c r="E14" s="1"/>
      <c r="F14" s="1"/>
      <c r="G14" s="1"/>
      <c r="H14" s="1"/>
      <c r="I14" s="10"/>
    </row>
    <row r="15" spans="1:9" x14ac:dyDescent="0.25">
      <c r="A15" s="9" t="s">
        <v>60</v>
      </c>
      <c r="B15" s="1">
        <v>162</v>
      </c>
      <c r="C15" s="1"/>
      <c r="D15" s="1"/>
      <c r="E15" s="1"/>
      <c r="F15" s="1"/>
      <c r="G15" s="1"/>
      <c r="H15" s="1"/>
      <c r="I15" s="10"/>
    </row>
    <row r="16" spans="1:9" x14ac:dyDescent="0.25">
      <c r="A16" s="9">
        <v>1043</v>
      </c>
      <c r="B16" s="1">
        <v>575</v>
      </c>
      <c r="C16" s="1">
        <v>13</v>
      </c>
      <c r="D16" s="1"/>
      <c r="E16" s="1"/>
      <c r="F16" s="1">
        <v>6</v>
      </c>
      <c r="G16" s="1"/>
      <c r="H16" s="1">
        <v>1</v>
      </c>
      <c r="I16" s="10"/>
    </row>
    <row r="17" spans="1:10" x14ac:dyDescent="0.25">
      <c r="A17" s="9" t="s">
        <v>62</v>
      </c>
      <c r="B17" s="1">
        <v>198</v>
      </c>
      <c r="C17" s="1"/>
      <c r="D17" s="1"/>
      <c r="E17" s="1"/>
      <c r="F17" s="1"/>
      <c r="G17" s="1">
        <v>1</v>
      </c>
      <c r="H17" s="1"/>
      <c r="I17" s="10"/>
    </row>
    <row r="18" spans="1:10" x14ac:dyDescent="0.25">
      <c r="A18" s="20" t="s">
        <v>61</v>
      </c>
      <c r="B18" s="21">
        <v>259</v>
      </c>
      <c r="C18" s="21"/>
      <c r="D18" s="21"/>
      <c r="E18" s="21"/>
      <c r="F18" s="21">
        <v>4</v>
      </c>
      <c r="G18" s="21">
        <v>1</v>
      </c>
      <c r="H18" s="21">
        <v>1</v>
      </c>
      <c r="I18" s="22"/>
    </row>
    <row r="19" spans="1:10" x14ac:dyDescent="0.25">
      <c r="A19" s="20" t="s">
        <v>63</v>
      </c>
      <c r="B19" s="21">
        <v>30</v>
      </c>
      <c r="C19" s="21"/>
      <c r="D19" s="21"/>
      <c r="E19" s="21"/>
      <c r="F19" s="21"/>
      <c r="G19" s="21"/>
      <c r="H19" s="21"/>
      <c r="I19" s="22"/>
    </row>
    <row r="20" spans="1:10" x14ac:dyDescent="0.25">
      <c r="A20" s="9" t="s">
        <v>64</v>
      </c>
      <c r="B20" s="1">
        <v>3380</v>
      </c>
      <c r="C20" s="1">
        <v>681</v>
      </c>
      <c r="D20" s="1"/>
      <c r="E20" s="1"/>
      <c r="F20" s="1"/>
      <c r="G20" s="1">
        <v>5</v>
      </c>
      <c r="H20" s="1">
        <v>3</v>
      </c>
      <c r="I20" s="10"/>
    </row>
    <row r="21" spans="1:10" x14ac:dyDescent="0.25">
      <c r="A21" s="9" t="s">
        <v>65</v>
      </c>
      <c r="B21" s="1">
        <v>259</v>
      </c>
      <c r="C21" s="1"/>
      <c r="D21" s="1"/>
      <c r="E21" s="1"/>
      <c r="F21" s="1"/>
      <c r="G21" s="1"/>
      <c r="H21" s="1"/>
      <c r="I21" s="10"/>
    </row>
    <row r="22" spans="1:10" x14ac:dyDescent="0.25">
      <c r="A22" s="9" t="s">
        <v>66</v>
      </c>
      <c r="B22" s="1">
        <v>254</v>
      </c>
      <c r="C22" s="1"/>
      <c r="D22" s="1"/>
      <c r="E22" s="1"/>
      <c r="F22" s="1"/>
      <c r="G22" s="1"/>
      <c r="H22" s="1"/>
      <c r="I22" s="10"/>
    </row>
    <row r="23" spans="1:10" ht="15.75" thickBot="1" x14ac:dyDescent="0.3">
      <c r="A23" s="11" t="s">
        <v>67</v>
      </c>
      <c r="B23" s="12">
        <v>3457</v>
      </c>
      <c r="C23" s="12"/>
      <c r="D23" s="12"/>
      <c r="E23" s="12"/>
      <c r="F23" s="12"/>
      <c r="G23" s="12"/>
      <c r="H23" s="12"/>
      <c r="I23" s="13"/>
      <c r="J23" t="s">
        <v>493</v>
      </c>
    </row>
    <row r="24" spans="1:10" ht="15.75" thickBot="1" x14ac:dyDescent="0.3">
      <c r="A24" s="14" t="s">
        <v>25</v>
      </c>
      <c r="B24" s="15">
        <f>SUM(B4:B23)</f>
        <v>10996</v>
      </c>
      <c r="C24" s="15">
        <f>SUM(C5:C23)</f>
        <v>812</v>
      </c>
      <c r="D24" s="15"/>
      <c r="E24" s="15"/>
      <c r="F24" s="15">
        <f>SUM(F4:F23)</f>
        <v>20</v>
      </c>
      <c r="G24" s="15">
        <f>SUM(G4:G23)</f>
        <v>7</v>
      </c>
      <c r="H24" s="15">
        <f>SUM(H4:H23)</f>
        <v>5</v>
      </c>
      <c r="I24" s="16"/>
    </row>
  </sheetData>
  <mergeCells count="1">
    <mergeCell ref="A1:H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34" sqref="A34:I34"/>
    </sheetView>
  </sheetViews>
  <sheetFormatPr defaultRowHeight="15" x14ac:dyDescent="0.25"/>
  <sheetData>
    <row r="1" spans="1:9" ht="45" customHeight="1" x14ac:dyDescent="0.55000000000000004">
      <c r="A1" s="92" t="s">
        <v>0</v>
      </c>
      <c r="B1" s="92"/>
      <c r="C1" s="92"/>
      <c r="D1" s="92"/>
      <c r="E1" s="92"/>
      <c r="F1" s="92"/>
      <c r="G1" s="92"/>
      <c r="H1" s="92"/>
    </row>
    <row r="3" spans="1:9" ht="15.75" thickBot="1" x14ac:dyDescent="0.3">
      <c r="A3" s="49" t="s">
        <v>1</v>
      </c>
      <c r="B3" s="40" t="s">
        <v>2</v>
      </c>
      <c r="C3" s="40" t="s">
        <v>163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50" t="s">
        <v>8</v>
      </c>
    </row>
    <row r="4" spans="1:9" ht="15.75" thickTop="1" x14ac:dyDescent="0.25">
      <c r="A4" s="7">
        <v>1081</v>
      </c>
      <c r="B4" s="3">
        <v>3992</v>
      </c>
      <c r="C4" s="3">
        <v>86</v>
      </c>
      <c r="D4" s="3"/>
      <c r="E4" s="3"/>
      <c r="F4" s="3"/>
      <c r="G4" s="3">
        <v>2</v>
      </c>
      <c r="H4" s="3">
        <v>1</v>
      </c>
      <c r="I4" s="8">
        <v>29</v>
      </c>
    </row>
    <row r="5" spans="1:9" x14ac:dyDescent="0.25">
      <c r="A5" s="9" t="s">
        <v>9</v>
      </c>
      <c r="B5" s="1">
        <v>4491</v>
      </c>
      <c r="C5" s="1">
        <v>42</v>
      </c>
      <c r="D5" s="1">
        <v>137</v>
      </c>
      <c r="E5" s="1">
        <v>35</v>
      </c>
      <c r="F5" s="1"/>
      <c r="G5" s="1">
        <v>4</v>
      </c>
      <c r="H5" s="1">
        <v>1</v>
      </c>
      <c r="I5" s="10">
        <v>3</v>
      </c>
    </row>
    <row r="6" spans="1:9" x14ac:dyDescent="0.25">
      <c r="A6" s="9" t="s">
        <v>10</v>
      </c>
      <c r="B6" s="1">
        <v>7</v>
      </c>
      <c r="C6" s="1"/>
      <c r="D6" s="1"/>
      <c r="E6" s="1"/>
      <c r="F6" s="1"/>
      <c r="G6" s="1"/>
      <c r="H6" s="1"/>
      <c r="I6" s="10"/>
    </row>
    <row r="7" spans="1:9" x14ac:dyDescent="0.25">
      <c r="A7" s="9">
        <v>1080</v>
      </c>
      <c r="B7" s="1">
        <v>1393</v>
      </c>
      <c r="C7" s="1">
        <v>35</v>
      </c>
      <c r="D7" s="1"/>
      <c r="E7" s="1"/>
      <c r="F7" s="1"/>
      <c r="G7" s="1"/>
      <c r="H7" s="1"/>
      <c r="I7" s="10"/>
    </row>
    <row r="8" spans="1:9" x14ac:dyDescent="0.25">
      <c r="A8" s="9">
        <v>1079</v>
      </c>
      <c r="B8" s="1">
        <v>1390</v>
      </c>
      <c r="C8" s="1">
        <v>6</v>
      </c>
      <c r="D8" s="1"/>
      <c r="E8" s="1"/>
      <c r="F8" s="1"/>
      <c r="G8" s="1"/>
      <c r="H8" s="1"/>
      <c r="I8" s="10"/>
    </row>
    <row r="9" spans="1:9" x14ac:dyDescent="0.25">
      <c r="A9" s="9">
        <v>1078</v>
      </c>
      <c r="B9" s="1">
        <v>116</v>
      </c>
      <c r="C9" s="1"/>
      <c r="D9" s="1"/>
      <c r="E9" s="1"/>
      <c r="F9" s="1"/>
      <c r="G9" s="1"/>
      <c r="H9" s="1"/>
      <c r="I9" s="10"/>
    </row>
    <row r="10" spans="1:9" x14ac:dyDescent="0.25">
      <c r="A10" s="9">
        <v>1083</v>
      </c>
      <c r="B10" s="1">
        <v>1430</v>
      </c>
      <c r="C10" s="1"/>
      <c r="D10" s="1"/>
      <c r="E10" s="1"/>
      <c r="F10" s="1"/>
      <c r="G10" s="1"/>
      <c r="H10" s="1"/>
      <c r="I10" s="10"/>
    </row>
    <row r="11" spans="1:9" x14ac:dyDescent="0.25">
      <c r="A11" s="9" t="s">
        <v>11</v>
      </c>
      <c r="B11" s="1">
        <v>10</v>
      </c>
      <c r="C11" s="1"/>
      <c r="D11" s="1"/>
      <c r="E11" s="1"/>
      <c r="F11" s="1"/>
      <c r="G11" s="1"/>
      <c r="H11" s="1"/>
      <c r="I11" s="10"/>
    </row>
    <row r="12" spans="1:9" x14ac:dyDescent="0.25">
      <c r="A12" s="9">
        <v>1084</v>
      </c>
      <c r="B12" s="1">
        <v>2346</v>
      </c>
      <c r="C12" s="1">
        <v>23</v>
      </c>
      <c r="D12" s="1"/>
      <c r="E12" s="1"/>
      <c r="F12" s="1">
        <v>2</v>
      </c>
      <c r="G12" s="1">
        <v>6</v>
      </c>
      <c r="H12" s="1"/>
      <c r="I12" s="10"/>
    </row>
    <row r="13" spans="1:9" x14ac:dyDescent="0.25">
      <c r="A13" s="9" t="s">
        <v>12</v>
      </c>
      <c r="B13" s="1">
        <v>101</v>
      </c>
      <c r="C13" s="1"/>
      <c r="D13" s="1"/>
      <c r="E13" s="1"/>
      <c r="F13" s="1"/>
      <c r="G13" s="1"/>
      <c r="H13" s="1"/>
      <c r="I13" s="10"/>
    </row>
    <row r="14" spans="1:9" x14ac:dyDescent="0.25">
      <c r="A14" s="9" t="s">
        <v>13</v>
      </c>
      <c r="B14" s="1">
        <v>930</v>
      </c>
      <c r="C14" s="1"/>
      <c r="D14" s="1">
        <v>90</v>
      </c>
      <c r="E14" s="1"/>
      <c r="F14" s="1">
        <v>1</v>
      </c>
      <c r="G14" s="1"/>
      <c r="H14" s="1"/>
      <c r="I14" s="10"/>
    </row>
    <row r="15" spans="1:9" x14ac:dyDescent="0.25">
      <c r="A15" s="9" t="s">
        <v>14</v>
      </c>
      <c r="B15" s="1">
        <v>5254</v>
      </c>
      <c r="C15" s="1">
        <v>39</v>
      </c>
      <c r="D15" s="1">
        <v>200</v>
      </c>
      <c r="E15" s="1"/>
      <c r="F15" s="1"/>
      <c r="G15" s="1"/>
      <c r="H15" s="1"/>
      <c r="I15" s="10">
        <v>3</v>
      </c>
    </row>
    <row r="16" spans="1:9" x14ac:dyDescent="0.25">
      <c r="A16" s="9" t="s">
        <v>15</v>
      </c>
      <c r="B16" s="1">
        <v>1900</v>
      </c>
      <c r="C16" s="1">
        <v>118</v>
      </c>
      <c r="D16" s="1"/>
      <c r="E16" s="1"/>
      <c r="F16" s="1"/>
      <c r="G16" s="1"/>
      <c r="H16" s="1"/>
      <c r="I16" s="10"/>
    </row>
    <row r="17" spans="1:9" x14ac:dyDescent="0.25">
      <c r="A17" s="9" t="s">
        <v>16</v>
      </c>
      <c r="B17" s="1">
        <v>816</v>
      </c>
      <c r="C17" s="1"/>
      <c r="D17" s="1"/>
      <c r="E17" s="1"/>
      <c r="F17" s="1"/>
      <c r="G17" s="1"/>
      <c r="H17" s="1"/>
      <c r="I17" s="10"/>
    </row>
    <row r="18" spans="1:9" x14ac:dyDescent="0.25">
      <c r="A18" s="9" t="s">
        <v>17</v>
      </c>
      <c r="B18" s="1">
        <v>814</v>
      </c>
      <c r="C18" s="1"/>
      <c r="D18" s="1"/>
      <c r="E18" s="1"/>
      <c r="F18" s="1"/>
      <c r="G18" s="1"/>
      <c r="H18" s="1"/>
      <c r="I18" s="10"/>
    </row>
    <row r="19" spans="1:9" x14ac:dyDescent="0.25">
      <c r="A19" s="9">
        <v>891</v>
      </c>
      <c r="B19" s="1">
        <v>880</v>
      </c>
      <c r="C19" s="1"/>
      <c r="D19" s="1"/>
      <c r="E19" s="1"/>
      <c r="F19" s="1"/>
      <c r="G19" s="1"/>
      <c r="H19" s="1"/>
      <c r="I19" s="10"/>
    </row>
    <row r="20" spans="1:9" x14ac:dyDescent="0.25">
      <c r="A20" s="20">
        <v>1126</v>
      </c>
      <c r="B20" s="21">
        <v>185</v>
      </c>
      <c r="C20" s="21"/>
      <c r="D20" s="21"/>
      <c r="E20" s="21"/>
      <c r="F20" s="21"/>
      <c r="G20" s="21"/>
      <c r="H20" s="21"/>
      <c r="I20" s="22"/>
    </row>
    <row r="21" spans="1:9" x14ac:dyDescent="0.25">
      <c r="A21" s="20" t="s">
        <v>18</v>
      </c>
      <c r="B21" s="21">
        <v>994</v>
      </c>
      <c r="C21" s="21"/>
      <c r="D21" s="21"/>
      <c r="E21" s="21"/>
      <c r="F21" s="21"/>
      <c r="G21" s="21"/>
      <c r="H21" s="21"/>
      <c r="I21" s="22"/>
    </row>
    <row r="22" spans="1:9" x14ac:dyDescent="0.25">
      <c r="A22" s="9">
        <v>878</v>
      </c>
      <c r="B22" s="1">
        <v>2386</v>
      </c>
      <c r="C22" s="1">
        <v>26</v>
      </c>
      <c r="D22" s="1"/>
      <c r="E22" s="1"/>
      <c r="F22" s="1"/>
      <c r="G22" s="1">
        <v>13</v>
      </c>
      <c r="H22" s="1">
        <v>1</v>
      </c>
      <c r="I22" s="10">
        <v>17</v>
      </c>
    </row>
    <row r="23" spans="1:9" x14ac:dyDescent="0.25">
      <c r="A23" s="9" t="s">
        <v>19</v>
      </c>
      <c r="B23" s="1">
        <v>1160</v>
      </c>
      <c r="C23" s="1">
        <v>33</v>
      </c>
      <c r="D23" s="1">
        <v>20</v>
      </c>
      <c r="E23" s="1"/>
      <c r="F23" s="1"/>
      <c r="G23" s="1"/>
      <c r="H23" s="1"/>
      <c r="I23" s="10"/>
    </row>
    <row r="24" spans="1:9" x14ac:dyDescent="0.25">
      <c r="A24" s="9" t="s">
        <v>20</v>
      </c>
      <c r="B24" s="1">
        <v>2360</v>
      </c>
      <c r="C24" s="1"/>
      <c r="D24" s="1"/>
      <c r="E24" s="1"/>
      <c r="F24" s="1"/>
      <c r="G24" s="1">
        <v>11</v>
      </c>
      <c r="H24" s="1">
        <v>1</v>
      </c>
      <c r="I24" s="10"/>
    </row>
    <row r="25" spans="1:9" x14ac:dyDescent="0.25">
      <c r="A25" s="9" t="s">
        <v>21</v>
      </c>
      <c r="B25" s="1">
        <v>281</v>
      </c>
      <c r="C25" s="1">
        <v>3</v>
      </c>
      <c r="D25" s="1"/>
      <c r="E25" s="1"/>
      <c r="F25" s="1"/>
      <c r="G25" s="1"/>
      <c r="H25" s="1"/>
      <c r="I25" s="10"/>
    </row>
    <row r="26" spans="1:9" x14ac:dyDescent="0.25">
      <c r="A26" s="9" t="s">
        <v>22</v>
      </c>
      <c r="B26" s="1">
        <v>217</v>
      </c>
      <c r="C26" s="1">
        <v>32</v>
      </c>
      <c r="D26" s="1"/>
      <c r="E26" s="1"/>
      <c r="F26" s="1"/>
      <c r="G26" s="1"/>
      <c r="H26" s="1"/>
      <c r="I26" s="10"/>
    </row>
    <row r="27" spans="1:9" x14ac:dyDescent="0.25">
      <c r="A27" s="20">
        <v>1204</v>
      </c>
      <c r="B27" s="21">
        <v>322</v>
      </c>
      <c r="C27" s="21"/>
      <c r="D27" s="21"/>
      <c r="E27" s="21"/>
      <c r="F27" s="21"/>
      <c r="G27" s="21"/>
      <c r="H27" s="21"/>
      <c r="I27" s="22"/>
    </row>
    <row r="28" spans="1:9" x14ac:dyDescent="0.25">
      <c r="A28" s="20" t="s">
        <v>23</v>
      </c>
      <c r="B28" s="21">
        <v>5</v>
      </c>
      <c r="C28" s="21"/>
      <c r="D28" s="21"/>
      <c r="E28" s="21"/>
      <c r="F28" s="21"/>
      <c r="G28" s="21"/>
      <c r="H28" s="21"/>
      <c r="I28" s="22"/>
    </row>
    <row r="29" spans="1:9" x14ac:dyDescent="0.25">
      <c r="A29" s="20" t="s">
        <v>24</v>
      </c>
      <c r="B29" s="21">
        <v>44</v>
      </c>
      <c r="C29" s="21"/>
      <c r="D29" s="21"/>
      <c r="E29" s="21"/>
      <c r="F29" s="21"/>
      <c r="G29" s="21"/>
      <c r="H29" s="21"/>
      <c r="I29" s="22"/>
    </row>
    <row r="30" spans="1:9" ht="15.75" thickBot="1" x14ac:dyDescent="0.3">
      <c r="A30" s="17" t="s">
        <v>31</v>
      </c>
      <c r="B30" s="18">
        <v>750</v>
      </c>
      <c r="C30" s="18"/>
      <c r="D30" s="18"/>
      <c r="E30" s="18"/>
      <c r="F30" s="18"/>
      <c r="G30" s="18"/>
      <c r="H30" s="18"/>
      <c r="I30" s="19"/>
    </row>
    <row r="31" spans="1:9" ht="15.75" thickBot="1" x14ac:dyDescent="0.3">
      <c r="A31" s="14" t="s">
        <v>25</v>
      </c>
      <c r="B31" s="15">
        <f t="shared" ref="B31" si="0">SUM(B4:B30)</f>
        <v>34574</v>
      </c>
      <c r="C31" s="15">
        <f t="shared" ref="C31:I31" si="1">SUM(C4:C30)</f>
        <v>443</v>
      </c>
      <c r="D31" s="15">
        <f t="shared" si="1"/>
        <v>447</v>
      </c>
      <c r="E31" s="15">
        <f t="shared" si="1"/>
        <v>35</v>
      </c>
      <c r="F31" s="15">
        <f t="shared" si="1"/>
        <v>3</v>
      </c>
      <c r="G31" s="15">
        <f t="shared" si="1"/>
        <v>36</v>
      </c>
      <c r="H31" s="15">
        <f t="shared" si="1"/>
        <v>4</v>
      </c>
      <c r="I31" s="16">
        <f t="shared" si="1"/>
        <v>52</v>
      </c>
    </row>
  </sheetData>
  <mergeCells count="1">
    <mergeCell ref="A1:H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opLeftCell="A31" workbookViewId="0">
      <selection activeCell="A45" sqref="A45:I45"/>
    </sheetView>
  </sheetViews>
  <sheetFormatPr defaultRowHeight="15" x14ac:dyDescent="0.25"/>
  <cols>
    <col min="1" max="1" width="14.42578125" bestFit="1" customWidth="1"/>
    <col min="7" max="9" width="9.85546875" bestFit="1" customWidth="1"/>
  </cols>
  <sheetData>
    <row r="1" spans="1:9" ht="36" x14ac:dyDescent="0.55000000000000004">
      <c r="A1" s="93" t="s">
        <v>68</v>
      </c>
      <c r="B1" s="93"/>
      <c r="C1" s="93"/>
      <c r="D1" s="93"/>
      <c r="E1" s="93"/>
      <c r="F1" s="93"/>
      <c r="G1" s="93"/>
      <c r="H1" s="93"/>
    </row>
    <row r="2" spans="1:9" ht="15.75" thickBot="1" x14ac:dyDescent="0.3"/>
    <row r="3" spans="1:9" ht="15.75" thickBot="1" x14ac:dyDescent="0.3">
      <c r="A3" s="43" t="s">
        <v>46</v>
      </c>
      <c r="B3" s="4" t="s">
        <v>2</v>
      </c>
      <c r="C3" s="5" t="s">
        <v>163</v>
      </c>
      <c r="D3" s="5" t="s">
        <v>69</v>
      </c>
      <c r="E3" s="5" t="s">
        <v>34</v>
      </c>
      <c r="F3" s="5" t="s">
        <v>6</v>
      </c>
      <c r="G3" s="5" t="s">
        <v>35</v>
      </c>
      <c r="H3" s="5" t="s">
        <v>48</v>
      </c>
      <c r="I3" s="6" t="s">
        <v>8</v>
      </c>
    </row>
    <row r="4" spans="1:9" ht="15.75" thickTop="1" x14ac:dyDescent="0.25">
      <c r="A4" s="44" t="s">
        <v>70</v>
      </c>
      <c r="B4" s="23">
        <v>61</v>
      </c>
      <c r="C4" s="3"/>
      <c r="D4" s="3">
        <v>16</v>
      </c>
      <c r="E4" s="3"/>
      <c r="F4" s="3"/>
      <c r="G4" s="3"/>
      <c r="H4" s="3"/>
      <c r="I4" s="8"/>
    </row>
    <row r="5" spans="1:9" x14ac:dyDescent="0.25">
      <c r="A5" s="45" t="s">
        <v>71</v>
      </c>
      <c r="B5" s="9">
        <v>69</v>
      </c>
      <c r="C5" s="1"/>
      <c r="D5" s="1"/>
      <c r="E5" s="1"/>
      <c r="F5" s="1"/>
      <c r="G5" s="1"/>
      <c r="H5" s="1"/>
      <c r="I5" s="10"/>
    </row>
    <row r="6" spans="1:9" x14ac:dyDescent="0.25">
      <c r="A6" s="45" t="s">
        <v>72</v>
      </c>
      <c r="B6" s="9">
        <v>81</v>
      </c>
      <c r="C6" s="1"/>
      <c r="D6" s="1"/>
      <c r="E6" s="1"/>
      <c r="F6" s="1"/>
      <c r="G6" s="1"/>
      <c r="H6" s="1"/>
      <c r="I6" s="10"/>
    </row>
    <row r="7" spans="1:9" x14ac:dyDescent="0.25">
      <c r="A7" s="45" t="s">
        <v>73</v>
      </c>
      <c r="B7" s="9">
        <v>148</v>
      </c>
      <c r="C7" s="1"/>
      <c r="D7" s="1"/>
      <c r="E7" s="1"/>
      <c r="F7" s="1"/>
      <c r="G7" s="1"/>
      <c r="H7" s="1"/>
      <c r="I7" s="10"/>
    </row>
    <row r="8" spans="1:9" x14ac:dyDescent="0.25">
      <c r="A8" s="45" t="s">
        <v>74</v>
      </c>
      <c r="B8" s="9">
        <v>68</v>
      </c>
      <c r="C8" s="1"/>
      <c r="D8" s="1"/>
      <c r="E8" s="1"/>
      <c r="F8" s="1"/>
      <c r="G8" s="1"/>
      <c r="H8" s="1"/>
      <c r="I8" s="10"/>
    </row>
    <row r="9" spans="1:9" x14ac:dyDescent="0.25">
      <c r="A9" s="46" t="s">
        <v>75</v>
      </c>
      <c r="B9" s="20">
        <v>181</v>
      </c>
      <c r="C9" s="21"/>
      <c r="D9" s="21"/>
      <c r="E9" s="21"/>
      <c r="F9" s="21"/>
      <c r="G9" s="21"/>
      <c r="H9" s="21"/>
      <c r="I9" s="22"/>
    </row>
    <row r="10" spans="1:9" x14ac:dyDescent="0.25">
      <c r="A10" s="45" t="s">
        <v>76</v>
      </c>
      <c r="B10" s="9">
        <v>1052</v>
      </c>
      <c r="C10" s="1"/>
      <c r="D10" s="1"/>
      <c r="E10" s="1"/>
      <c r="F10" s="1"/>
      <c r="G10" s="1"/>
      <c r="H10" s="1">
        <v>4</v>
      </c>
      <c r="I10" s="10"/>
    </row>
    <row r="11" spans="1:9" x14ac:dyDescent="0.25">
      <c r="A11" s="45" t="s">
        <v>77</v>
      </c>
      <c r="B11" s="9">
        <v>330</v>
      </c>
      <c r="C11" s="1"/>
      <c r="D11" s="1"/>
      <c r="E11" s="1"/>
      <c r="F11" s="1"/>
      <c r="G11" s="1"/>
      <c r="H11" s="1"/>
      <c r="I11" s="10"/>
    </row>
    <row r="12" spans="1:9" x14ac:dyDescent="0.25">
      <c r="A12" s="45" t="s">
        <v>51</v>
      </c>
      <c r="B12" s="9">
        <v>1000</v>
      </c>
      <c r="C12" s="1">
        <v>186</v>
      </c>
      <c r="D12" s="1"/>
      <c r="E12" s="1"/>
      <c r="F12" s="1"/>
      <c r="G12" s="1"/>
      <c r="H12" s="1"/>
      <c r="I12" s="10"/>
    </row>
    <row r="13" spans="1:9" x14ac:dyDescent="0.25">
      <c r="A13" s="45" t="s">
        <v>78</v>
      </c>
      <c r="B13" s="9">
        <v>1691</v>
      </c>
      <c r="C13" s="1"/>
      <c r="D13" s="1">
        <v>145</v>
      </c>
      <c r="E13" s="1"/>
      <c r="F13" s="1"/>
      <c r="G13" s="1">
        <v>5</v>
      </c>
      <c r="H13" s="1"/>
      <c r="I13" s="10"/>
    </row>
    <row r="14" spans="1:9" x14ac:dyDescent="0.25">
      <c r="A14" s="45" t="s">
        <v>79</v>
      </c>
      <c r="B14" s="9">
        <v>123</v>
      </c>
      <c r="C14" s="1"/>
      <c r="D14" s="1"/>
      <c r="E14" s="1"/>
      <c r="F14" s="1"/>
      <c r="G14" s="1"/>
      <c r="H14" s="1"/>
      <c r="I14" s="10"/>
    </row>
    <row r="15" spans="1:9" x14ac:dyDescent="0.25">
      <c r="A15" s="45" t="s">
        <v>80</v>
      </c>
      <c r="B15" s="9">
        <v>72</v>
      </c>
      <c r="C15" s="1"/>
      <c r="D15" s="1"/>
      <c r="E15" s="1"/>
      <c r="F15" s="1"/>
      <c r="G15" s="1"/>
      <c r="H15" s="1"/>
      <c r="I15" s="10"/>
    </row>
    <row r="16" spans="1:9" x14ac:dyDescent="0.25">
      <c r="A16" s="45" t="s">
        <v>81</v>
      </c>
      <c r="B16" s="9">
        <v>964</v>
      </c>
      <c r="C16" s="1"/>
      <c r="D16" s="1"/>
      <c r="E16" s="1"/>
      <c r="F16" s="1"/>
      <c r="G16" s="1"/>
      <c r="H16" s="1"/>
      <c r="I16" s="10"/>
    </row>
    <row r="17" spans="1:9" x14ac:dyDescent="0.25">
      <c r="A17" s="46" t="s">
        <v>82</v>
      </c>
      <c r="B17" s="20">
        <v>138</v>
      </c>
      <c r="C17" s="21"/>
      <c r="D17" s="21"/>
      <c r="E17" s="21"/>
      <c r="F17" s="21"/>
      <c r="G17" s="21"/>
      <c r="H17" s="21"/>
      <c r="I17" s="22"/>
    </row>
    <row r="18" spans="1:9" x14ac:dyDescent="0.25">
      <c r="A18" s="45" t="s">
        <v>83</v>
      </c>
      <c r="B18" s="9">
        <v>816</v>
      </c>
      <c r="C18" s="1"/>
      <c r="D18" s="1"/>
      <c r="E18" s="1"/>
      <c r="F18" s="1"/>
      <c r="G18" s="1"/>
      <c r="H18" s="1"/>
      <c r="I18" s="10"/>
    </row>
    <row r="19" spans="1:9" x14ac:dyDescent="0.25">
      <c r="A19" s="45" t="s">
        <v>84</v>
      </c>
      <c r="B19" s="9">
        <v>492</v>
      </c>
      <c r="C19" s="1"/>
      <c r="D19" s="1"/>
      <c r="E19" s="1"/>
      <c r="F19" s="1">
        <v>1</v>
      </c>
      <c r="G19" s="1"/>
      <c r="H19" s="1"/>
      <c r="I19" s="10"/>
    </row>
    <row r="20" spans="1:9" x14ac:dyDescent="0.25">
      <c r="A20" s="45" t="s">
        <v>85</v>
      </c>
      <c r="B20" s="9">
        <v>57</v>
      </c>
      <c r="C20" s="1"/>
      <c r="D20" s="1"/>
      <c r="E20" s="1"/>
      <c r="F20" s="1"/>
      <c r="G20" s="1"/>
      <c r="H20" s="1"/>
      <c r="I20" s="10"/>
    </row>
    <row r="21" spans="1:9" x14ac:dyDescent="0.25">
      <c r="A21" s="45" t="s">
        <v>86</v>
      </c>
      <c r="B21" s="9">
        <v>316</v>
      </c>
      <c r="C21" s="1"/>
      <c r="D21" s="1"/>
      <c r="E21" s="1"/>
      <c r="F21" s="1">
        <v>3</v>
      </c>
      <c r="G21" s="1"/>
      <c r="H21" s="1"/>
      <c r="I21" s="10"/>
    </row>
    <row r="22" spans="1:9" x14ac:dyDescent="0.25">
      <c r="A22" s="45" t="s">
        <v>87</v>
      </c>
      <c r="B22" s="9">
        <v>552</v>
      </c>
      <c r="C22" s="1"/>
      <c r="D22" s="1">
        <v>34</v>
      </c>
      <c r="E22" s="1"/>
      <c r="F22" s="1"/>
      <c r="G22" s="1"/>
      <c r="H22" s="1"/>
      <c r="I22" s="10"/>
    </row>
    <row r="23" spans="1:9" x14ac:dyDescent="0.25">
      <c r="A23" s="46" t="s">
        <v>91</v>
      </c>
      <c r="B23" s="20">
        <v>175</v>
      </c>
      <c r="C23" s="21"/>
      <c r="D23" s="21"/>
      <c r="E23" s="21"/>
      <c r="F23" s="21"/>
      <c r="G23" s="21"/>
      <c r="H23" s="21"/>
      <c r="I23" s="22"/>
    </row>
    <row r="24" spans="1:9" x14ac:dyDescent="0.25">
      <c r="A24" s="45" t="s">
        <v>92</v>
      </c>
      <c r="B24" s="9">
        <v>251</v>
      </c>
      <c r="C24" s="1"/>
      <c r="D24" s="1"/>
      <c r="E24" s="1"/>
      <c r="F24" s="1"/>
      <c r="G24" s="1"/>
      <c r="H24" s="1"/>
      <c r="I24" s="10"/>
    </row>
    <row r="25" spans="1:9" x14ac:dyDescent="0.25">
      <c r="A25" s="45" t="s">
        <v>93</v>
      </c>
      <c r="B25" s="9">
        <v>5419</v>
      </c>
      <c r="C25" s="1">
        <v>441</v>
      </c>
      <c r="D25" s="1">
        <v>16</v>
      </c>
      <c r="E25" s="1"/>
      <c r="F25" s="1">
        <v>10</v>
      </c>
      <c r="G25" s="1"/>
      <c r="H25" s="1"/>
      <c r="I25" s="10"/>
    </row>
    <row r="26" spans="1:9" x14ac:dyDescent="0.25">
      <c r="A26" s="45" t="s">
        <v>94</v>
      </c>
      <c r="B26" s="9">
        <v>435</v>
      </c>
      <c r="C26" s="1">
        <v>19</v>
      </c>
      <c r="D26" s="1"/>
      <c r="E26" s="1"/>
      <c r="F26" s="1"/>
      <c r="G26" s="1">
        <v>1</v>
      </c>
      <c r="H26" s="1"/>
      <c r="I26" s="10"/>
    </row>
    <row r="27" spans="1:9" x14ac:dyDescent="0.25">
      <c r="A27" s="45" t="s">
        <v>492</v>
      </c>
      <c r="B27" s="9">
        <v>2014</v>
      </c>
      <c r="C27" s="1">
        <v>1232</v>
      </c>
      <c r="D27" s="1"/>
      <c r="E27" s="1"/>
      <c r="F27" s="1"/>
      <c r="G27" s="1"/>
      <c r="H27" s="1"/>
      <c r="I27" s="10"/>
    </row>
    <row r="28" spans="1:9" x14ac:dyDescent="0.25">
      <c r="A28" s="45" t="s">
        <v>95</v>
      </c>
      <c r="B28" s="9">
        <v>652</v>
      </c>
      <c r="C28" s="1">
        <v>25</v>
      </c>
      <c r="D28" s="1"/>
      <c r="E28" s="1"/>
      <c r="F28" s="1"/>
      <c r="G28" s="1"/>
      <c r="H28" s="1"/>
      <c r="I28" s="10"/>
    </row>
    <row r="29" spans="1:9" x14ac:dyDescent="0.25">
      <c r="A29" s="45" t="s">
        <v>96</v>
      </c>
      <c r="B29" s="9">
        <v>599</v>
      </c>
      <c r="C29" s="1"/>
      <c r="D29" s="1"/>
      <c r="E29" s="1"/>
      <c r="F29" s="1"/>
      <c r="G29" s="1"/>
      <c r="H29" s="1"/>
      <c r="I29" s="10"/>
    </row>
    <row r="30" spans="1:9" x14ac:dyDescent="0.25">
      <c r="A30" s="45" t="s">
        <v>97</v>
      </c>
      <c r="B30" s="9">
        <v>546</v>
      </c>
      <c r="C30" s="1"/>
      <c r="D30" s="1"/>
      <c r="E30" s="1"/>
      <c r="F30" s="1"/>
      <c r="G30" s="1"/>
      <c r="H30" s="1"/>
      <c r="I30" s="10"/>
    </row>
    <row r="31" spans="1:9" x14ac:dyDescent="0.25">
      <c r="A31" s="47">
        <v>1164</v>
      </c>
      <c r="B31" s="9">
        <v>300</v>
      </c>
      <c r="C31" s="1"/>
      <c r="D31" s="1"/>
      <c r="E31" s="1"/>
      <c r="F31" s="2">
        <v>1</v>
      </c>
      <c r="G31" s="1"/>
      <c r="H31" s="1"/>
      <c r="I31" s="10"/>
    </row>
    <row r="32" spans="1:9" x14ac:dyDescent="0.25">
      <c r="A32" s="45" t="s">
        <v>98</v>
      </c>
      <c r="B32" s="9">
        <v>21</v>
      </c>
      <c r="C32" s="1"/>
      <c r="D32" s="1"/>
      <c r="E32" s="1"/>
      <c r="F32" s="1"/>
      <c r="G32" s="1"/>
      <c r="H32" s="1"/>
      <c r="I32" s="10"/>
    </row>
    <row r="33" spans="1:9" x14ac:dyDescent="0.25">
      <c r="A33" s="45">
        <v>704</v>
      </c>
      <c r="B33" s="9">
        <v>103</v>
      </c>
      <c r="C33" s="1">
        <v>33</v>
      </c>
      <c r="D33" s="1"/>
      <c r="E33" s="1"/>
      <c r="F33" s="1"/>
      <c r="G33" s="1"/>
      <c r="H33" s="1"/>
      <c r="I33" s="10"/>
    </row>
    <row r="34" spans="1:9" x14ac:dyDescent="0.25">
      <c r="A34" s="45" t="s">
        <v>99</v>
      </c>
      <c r="B34" s="9">
        <v>120</v>
      </c>
      <c r="C34" s="1"/>
      <c r="D34" s="1"/>
      <c r="E34" s="1"/>
      <c r="F34" s="1"/>
      <c r="G34" s="1"/>
      <c r="H34" s="1"/>
      <c r="I34" s="10"/>
    </row>
    <row r="35" spans="1:9" x14ac:dyDescent="0.25">
      <c r="A35" s="45">
        <v>2678</v>
      </c>
      <c r="B35" s="9">
        <v>451</v>
      </c>
      <c r="C35" s="1"/>
      <c r="D35" s="1"/>
      <c r="E35" s="1"/>
      <c r="F35" s="1"/>
      <c r="G35" s="1"/>
      <c r="H35" s="1"/>
      <c r="I35" s="10"/>
    </row>
    <row r="36" spans="1:9" x14ac:dyDescent="0.25">
      <c r="A36" s="45" t="s">
        <v>100</v>
      </c>
      <c r="B36" s="9">
        <v>338</v>
      </c>
      <c r="C36" s="1"/>
      <c r="D36" s="1"/>
      <c r="E36" s="1"/>
      <c r="F36" s="1"/>
      <c r="G36" s="1"/>
      <c r="H36" s="1"/>
      <c r="I36" s="10"/>
    </row>
    <row r="37" spans="1:9" x14ac:dyDescent="0.25">
      <c r="A37" s="45" t="s">
        <v>101</v>
      </c>
      <c r="B37" s="9">
        <v>1274</v>
      </c>
      <c r="C37" s="1"/>
      <c r="D37" s="1">
        <v>9</v>
      </c>
      <c r="E37" s="1"/>
      <c r="F37" s="1">
        <v>1</v>
      </c>
      <c r="G37" s="1">
        <v>2</v>
      </c>
      <c r="H37" s="1"/>
      <c r="I37" s="10"/>
    </row>
    <row r="38" spans="1:9" x14ac:dyDescent="0.25">
      <c r="A38" s="45">
        <v>2695</v>
      </c>
      <c r="B38" s="9">
        <v>1230</v>
      </c>
      <c r="C38" s="1"/>
      <c r="D38" s="1"/>
      <c r="E38" s="1"/>
      <c r="F38" s="1"/>
      <c r="G38" s="1">
        <v>1</v>
      </c>
      <c r="H38" s="1"/>
      <c r="I38" s="10"/>
    </row>
    <row r="39" spans="1:9" x14ac:dyDescent="0.25">
      <c r="A39" s="68" t="s">
        <v>102</v>
      </c>
      <c r="B39" s="51">
        <v>1272</v>
      </c>
      <c r="C39" s="52"/>
      <c r="D39" s="52"/>
      <c r="E39" s="52"/>
      <c r="F39" s="52">
        <v>1</v>
      </c>
      <c r="G39" s="52"/>
      <c r="H39" s="52"/>
      <c r="I39" s="53"/>
    </row>
    <row r="40" spans="1:9" x14ac:dyDescent="0.25">
      <c r="A40" s="68" t="s">
        <v>103</v>
      </c>
      <c r="B40" s="51">
        <v>324</v>
      </c>
      <c r="C40" s="52"/>
      <c r="D40" s="52"/>
      <c r="E40" s="52"/>
      <c r="F40" s="52"/>
      <c r="G40" s="52"/>
      <c r="H40" s="52"/>
      <c r="I40" s="53"/>
    </row>
    <row r="41" spans="1:9" x14ac:dyDescent="0.25">
      <c r="A41" s="68" t="s">
        <v>104</v>
      </c>
      <c r="B41" s="51">
        <v>405</v>
      </c>
      <c r="C41" s="52"/>
      <c r="D41" s="52"/>
      <c r="E41" s="52"/>
      <c r="F41" s="52"/>
      <c r="G41" s="52"/>
      <c r="H41" s="52"/>
      <c r="I41" s="53"/>
    </row>
    <row r="42" spans="1:9" x14ac:dyDescent="0.25">
      <c r="A42" s="68">
        <v>2691</v>
      </c>
      <c r="B42" s="51">
        <v>141</v>
      </c>
      <c r="C42" s="52"/>
      <c r="D42" s="52"/>
      <c r="E42" s="52"/>
      <c r="F42" s="52"/>
      <c r="G42" s="52"/>
      <c r="H42" s="52"/>
      <c r="I42" s="53"/>
    </row>
    <row r="43" spans="1:9" x14ac:dyDescent="0.25">
      <c r="A43" s="68">
        <v>1261</v>
      </c>
      <c r="B43" s="51">
        <v>141</v>
      </c>
      <c r="C43" s="52"/>
      <c r="D43" s="52"/>
      <c r="E43" s="52"/>
      <c r="F43" s="52"/>
      <c r="G43" s="52"/>
      <c r="H43" s="52"/>
      <c r="I43" s="53"/>
    </row>
    <row r="44" spans="1:9" x14ac:dyDescent="0.25">
      <c r="A44" s="45" t="s">
        <v>105</v>
      </c>
      <c r="B44" s="9">
        <v>264</v>
      </c>
      <c r="C44" s="1"/>
      <c r="D44" s="1"/>
      <c r="E44" s="1"/>
      <c r="F44" s="1"/>
      <c r="G44" s="1"/>
      <c r="H44" s="1"/>
      <c r="I44" s="10"/>
    </row>
    <row r="45" spans="1:9" x14ac:dyDescent="0.25">
      <c r="A45" s="45" t="s">
        <v>106</v>
      </c>
      <c r="B45" s="9">
        <v>234</v>
      </c>
      <c r="C45" s="1"/>
      <c r="D45" s="1"/>
      <c r="E45" s="1"/>
      <c r="F45" s="1"/>
      <c r="G45" s="1"/>
      <c r="H45" s="1"/>
      <c r="I45" s="10"/>
    </row>
    <row r="46" spans="1:9" x14ac:dyDescent="0.25">
      <c r="A46" s="68" t="s">
        <v>107</v>
      </c>
      <c r="B46" s="51">
        <v>814</v>
      </c>
      <c r="C46" s="52"/>
      <c r="D46" s="52"/>
      <c r="E46" s="52"/>
      <c r="F46" s="52"/>
      <c r="G46" s="52"/>
      <c r="H46" s="52"/>
      <c r="I46" s="53"/>
    </row>
    <row r="47" spans="1:9" x14ac:dyDescent="0.25">
      <c r="A47" s="68">
        <v>2658</v>
      </c>
      <c r="B47" s="51">
        <v>442</v>
      </c>
      <c r="C47" s="52"/>
      <c r="D47" s="52"/>
      <c r="E47" s="52"/>
      <c r="F47" s="52"/>
      <c r="G47" s="52"/>
      <c r="H47" s="52"/>
      <c r="I47" s="53"/>
    </row>
    <row r="48" spans="1:9" x14ac:dyDescent="0.25">
      <c r="A48" s="68">
        <v>2659</v>
      </c>
      <c r="B48" s="51">
        <v>373</v>
      </c>
      <c r="C48" s="52"/>
      <c r="D48" s="52"/>
      <c r="E48" s="52"/>
      <c r="F48" s="52"/>
      <c r="G48" s="52"/>
      <c r="H48" s="52"/>
      <c r="I48" s="53"/>
    </row>
    <row r="49" spans="1:9" x14ac:dyDescent="0.25">
      <c r="A49" s="68" t="s">
        <v>108</v>
      </c>
      <c r="B49" s="51">
        <v>218</v>
      </c>
      <c r="C49" s="52"/>
      <c r="D49" s="52"/>
      <c r="E49" s="52"/>
      <c r="F49" s="52"/>
      <c r="G49" s="52"/>
      <c r="H49" s="52"/>
      <c r="I49" s="53"/>
    </row>
    <row r="50" spans="1:9" x14ac:dyDescent="0.25">
      <c r="A50" s="68">
        <v>547</v>
      </c>
      <c r="B50" s="51">
        <v>729</v>
      </c>
      <c r="C50" s="52"/>
      <c r="D50" s="52"/>
      <c r="E50" s="52"/>
      <c r="F50" s="52"/>
      <c r="G50" s="52"/>
      <c r="H50" s="52"/>
      <c r="I50" s="53"/>
    </row>
    <row r="51" spans="1:9" x14ac:dyDescent="0.25">
      <c r="A51" s="68">
        <v>1196</v>
      </c>
      <c r="B51" s="51">
        <v>823</v>
      </c>
      <c r="C51" s="52"/>
      <c r="D51" s="52"/>
      <c r="E51" s="52"/>
      <c r="F51" s="52"/>
      <c r="G51" s="52"/>
      <c r="H51" s="52"/>
      <c r="I51" s="53"/>
    </row>
    <row r="52" spans="1:9" x14ac:dyDescent="0.25">
      <c r="A52" s="68" t="s">
        <v>109</v>
      </c>
      <c r="B52" s="51">
        <v>833</v>
      </c>
      <c r="C52" s="52"/>
      <c r="D52" s="52"/>
      <c r="E52" s="52"/>
      <c r="F52" s="52"/>
      <c r="G52" s="52"/>
      <c r="H52" s="52"/>
      <c r="I52" s="53"/>
    </row>
    <row r="53" spans="1:9" x14ac:dyDescent="0.25">
      <c r="A53" s="68">
        <v>1121</v>
      </c>
      <c r="B53" s="51">
        <v>494</v>
      </c>
      <c r="C53" s="52"/>
      <c r="D53" s="52"/>
      <c r="E53" s="52"/>
      <c r="F53" s="52"/>
      <c r="G53" s="52"/>
      <c r="H53" s="52"/>
      <c r="I53" s="53"/>
    </row>
    <row r="54" spans="1:9" x14ac:dyDescent="0.25">
      <c r="A54" s="68" t="s">
        <v>110</v>
      </c>
      <c r="B54" s="51">
        <v>147</v>
      </c>
      <c r="C54" s="52"/>
      <c r="D54" s="52"/>
      <c r="E54" s="52"/>
      <c r="F54" s="52"/>
      <c r="G54" s="52"/>
      <c r="H54" s="52"/>
      <c r="I54" s="53"/>
    </row>
    <row r="55" spans="1:9" x14ac:dyDescent="0.25">
      <c r="A55" s="68">
        <v>1195</v>
      </c>
      <c r="B55" s="51">
        <v>423</v>
      </c>
      <c r="C55" s="52"/>
      <c r="D55" s="52"/>
      <c r="E55" s="52"/>
      <c r="F55" s="52"/>
      <c r="G55" s="52"/>
      <c r="H55" s="52"/>
      <c r="I55" s="53"/>
    </row>
    <row r="56" spans="1:9" x14ac:dyDescent="0.25">
      <c r="A56" s="68" t="s">
        <v>111</v>
      </c>
      <c r="B56" s="51">
        <v>74</v>
      </c>
      <c r="C56" s="52"/>
      <c r="D56" s="52"/>
      <c r="E56" s="52"/>
      <c r="F56" s="52"/>
      <c r="G56" s="52"/>
      <c r="H56" s="52"/>
      <c r="I56" s="53"/>
    </row>
    <row r="57" spans="1:9" ht="15.75" thickBot="1" x14ac:dyDescent="0.3">
      <c r="A57" s="69">
        <v>2679</v>
      </c>
      <c r="B57" s="70">
        <v>507</v>
      </c>
      <c r="C57" s="71"/>
      <c r="D57" s="71"/>
      <c r="E57" s="71"/>
      <c r="F57" s="71"/>
      <c r="G57" s="71"/>
      <c r="H57" s="71"/>
      <c r="I57" s="72"/>
    </row>
    <row r="58" spans="1:9" ht="15.75" thickBot="1" x14ac:dyDescent="0.3">
      <c r="A58" s="73" t="s">
        <v>25</v>
      </c>
      <c r="B58" s="74">
        <f>SUM(B4:B57)</f>
        <v>30797</v>
      </c>
      <c r="C58" s="59">
        <f>SUM(C4:C57)</f>
        <v>1936</v>
      </c>
      <c r="D58" s="59">
        <f>SUM(D4:D57)</f>
        <v>220</v>
      </c>
      <c r="E58" s="59"/>
      <c r="F58" s="59">
        <f>SUM(F4:F57)</f>
        <v>17</v>
      </c>
      <c r="G58" s="59">
        <f>SUM(G4:G57)</f>
        <v>9</v>
      </c>
      <c r="H58" s="59">
        <f>SUM(H4:H57)</f>
        <v>4</v>
      </c>
      <c r="I58" s="60"/>
    </row>
    <row r="59" spans="1:9" ht="15.75" thickBot="1" x14ac:dyDescent="0.3">
      <c r="A59" s="78" t="s">
        <v>518</v>
      </c>
      <c r="B59" s="75">
        <f>B58-B57-B56-B55-B54-B53-B52-B51-B50-B49-B48-B47-B46-B43-B42-B41-B40-B39</f>
        <v>22637</v>
      </c>
      <c r="C59" s="15">
        <v>1936</v>
      </c>
      <c r="D59" s="15">
        <v>220</v>
      </c>
      <c r="E59" s="15"/>
      <c r="F59" s="15">
        <v>17</v>
      </c>
      <c r="G59" s="15">
        <v>9</v>
      </c>
      <c r="H59" s="15">
        <v>4</v>
      </c>
      <c r="I59" s="16"/>
    </row>
    <row r="60" spans="1:9" x14ac:dyDescent="0.25">
      <c r="A60" t="s">
        <v>537</v>
      </c>
      <c r="B60">
        <f>B39+B40+B41+B42+B43+B46+B47+B48+B49+B50+B51+B52+B53+B54+B55+B56+B57</f>
        <v>8160</v>
      </c>
    </row>
    <row r="62" spans="1:9" ht="36" x14ac:dyDescent="0.55000000000000004">
      <c r="A62" s="93" t="s">
        <v>533</v>
      </c>
      <c r="B62" s="93"/>
      <c r="C62" s="93"/>
      <c r="D62" s="93"/>
      <c r="E62" s="93"/>
      <c r="F62" s="93"/>
      <c r="G62" s="93"/>
      <c r="H62" s="93"/>
      <c r="I62" s="93"/>
    </row>
    <row r="64" spans="1:9" x14ac:dyDescent="0.25">
      <c r="A64" s="1" t="s">
        <v>89</v>
      </c>
      <c r="B64" s="1">
        <v>1800</v>
      </c>
      <c r="C64" s="1"/>
      <c r="D64" s="1"/>
      <c r="E64" s="1"/>
      <c r="F64" s="1"/>
      <c r="G64" s="1"/>
      <c r="H64" s="1"/>
      <c r="I64" s="1"/>
    </row>
    <row r="65" spans="1:10" x14ac:dyDescent="0.25">
      <c r="A65" s="1" t="s">
        <v>88</v>
      </c>
      <c r="B65" s="1">
        <v>5400</v>
      </c>
      <c r="C65" s="1"/>
      <c r="D65" s="1"/>
      <c r="E65" s="1"/>
      <c r="F65" s="1"/>
      <c r="G65" s="1"/>
      <c r="H65" s="1"/>
      <c r="I65" s="1"/>
      <c r="J65" t="s">
        <v>90</v>
      </c>
    </row>
    <row r="66" spans="1:10" x14ac:dyDescent="0.25">
      <c r="A66" s="1" t="s">
        <v>535</v>
      </c>
      <c r="B66" s="1">
        <v>601</v>
      </c>
      <c r="C66" s="1"/>
      <c r="D66" s="1"/>
      <c r="E66" s="1"/>
      <c r="F66" s="1"/>
      <c r="G66" s="1"/>
      <c r="H66" s="1"/>
      <c r="I66" s="1"/>
    </row>
    <row r="67" spans="1:10" x14ac:dyDescent="0.25">
      <c r="A67" s="79" t="s">
        <v>25</v>
      </c>
      <c r="B67" s="24">
        <f>SUM(B64:B66)</f>
        <v>7801</v>
      </c>
    </row>
  </sheetData>
  <mergeCells count="2">
    <mergeCell ref="A1:H1"/>
    <mergeCell ref="A62:I62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7" workbookViewId="0">
      <selection activeCell="K28" sqref="K28"/>
    </sheetView>
  </sheetViews>
  <sheetFormatPr defaultRowHeight="15" x14ac:dyDescent="0.25"/>
  <cols>
    <col min="1" max="1" width="24.28515625" bestFit="1" customWidth="1"/>
    <col min="9" max="9" width="9.85546875" bestFit="1" customWidth="1"/>
    <col min="11" max="11" width="38.7109375" customWidth="1"/>
  </cols>
  <sheetData>
    <row r="1" spans="1:9" ht="36" x14ac:dyDescent="0.55000000000000004">
      <c r="A1" s="93" t="s">
        <v>112</v>
      </c>
      <c r="B1" s="93"/>
      <c r="C1" s="93"/>
      <c r="D1" s="93"/>
      <c r="E1" s="93"/>
      <c r="F1" s="93"/>
      <c r="G1" s="93"/>
      <c r="H1" s="93"/>
    </row>
    <row r="2" spans="1:9" ht="15.75" thickBot="1" x14ac:dyDescent="0.3"/>
    <row r="3" spans="1:9" ht="15.75" thickBot="1" x14ac:dyDescent="0.3">
      <c r="A3" s="4" t="s">
        <v>27</v>
      </c>
      <c r="B3" s="5" t="s">
        <v>2</v>
      </c>
      <c r="C3" s="5" t="s">
        <v>163</v>
      </c>
      <c r="D3" s="5" t="s">
        <v>33</v>
      </c>
      <c r="E3" s="5" t="s">
        <v>34</v>
      </c>
      <c r="F3" s="5" t="s">
        <v>6</v>
      </c>
      <c r="G3" s="5" t="s">
        <v>28</v>
      </c>
      <c r="H3" s="5" t="s">
        <v>35</v>
      </c>
      <c r="I3" s="6" t="s">
        <v>8</v>
      </c>
    </row>
    <row r="4" spans="1:9" ht="15.75" thickTop="1" x14ac:dyDescent="0.25">
      <c r="A4" s="23" t="s">
        <v>113</v>
      </c>
      <c r="B4" s="3">
        <v>4991</v>
      </c>
      <c r="C4" s="3">
        <v>46</v>
      </c>
      <c r="D4" s="3"/>
      <c r="E4" s="3"/>
      <c r="F4" s="3">
        <v>12</v>
      </c>
      <c r="G4" s="3">
        <v>1</v>
      </c>
      <c r="H4" s="3"/>
      <c r="I4" s="8">
        <v>34</v>
      </c>
    </row>
    <row r="5" spans="1:9" x14ac:dyDescent="0.25">
      <c r="A5" s="9" t="s">
        <v>114</v>
      </c>
      <c r="B5" s="1">
        <v>2661</v>
      </c>
      <c r="C5" s="1"/>
      <c r="D5" s="1"/>
      <c r="E5" s="1"/>
      <c r="F5" s="1"/>
      <c r="G5" s="1"/>
      <c r="H5" s="1"/>
      <c r="I5" s="10">
        <v>17</v>
      </c>
    </row>
    <row r="6" spans="1:9" x14ac:dyDescent="0.25">
      <c r="A6" s="9" t="s">
        <v>115</v>
      </c>
      <c r="B6" s="1">
        <v>1097</v>
      </c>
      <c r="C6" s="1"/>
      <c r="D6" s="1"/>
      <c r="E6" s="1"/>
      <c r="F6" s="1"/>
      <c r="G6" s="1"/>
      <c r="H6" s="1"/>
      <c r="I6" s="10"/>
    </row>
    <row r="7" spans="1:9" x14ac:dyDescent="0.25">
      <c r="A7" s="9" t="s">
        <v>116</v>
      </c>
      <c r="B7" s="1">
        <v>163</v>
      </c>
      <c r="C7" s="1"/>
      <c r="D7" s="1"/>
      <c r="E7" s="1"/>
      <c r="F7" s="1"/>
      <c r="G7" s="1"/>
      <c r="H7" s="1"/>
      <c r="I7" s="10"/>
    </row>
    <row r="8" spans="1:9" x14ac:dyDescent="0.25">
      <c r="A8" s="9" t="s">
        <v>117</v>
      </c>
      <c r="B8" s="1">
        <v>3223</v>
      </c>
      <c r="C8" s="1"/>
      <c r="D8" s="1"/>
      <c r="E8" s="1"/>
      <c r="F8" s="1"/>
      <c r="G8" s="1"/>
      <c r="H8" s="1"/>
      <c r="I8" s="10"/>
    </row>
    <row r="9" spans="1:9" x14ac:dyDescent="0.25">
      <c r="A9" s="9" t="s">
        <v>118</v>
      </c>
      <c r="B9" s="1">
        <v>732</v>
      </c>
      <c r="C9" s="1"/>
      <c r="D9" s="1"/>
      <c r="E9" s="1"/>
      <c r="F9" s="1"/>
      <c r="G9" s="1"/>
      <c r="H9" s="1"/>
      <c r="I9" s="10"/>
    </row>
    <row r="10" spans="1:9" x14ac:dyDescent="0.25">
      <c r="A10" s="9" t="s">
        <v>119</v>
      </c>
      <c r="B10" s="1">
        <v>805</v>
      </c>
      <c r="C10" s="1">
        <v>24</v>
      </c>
      <c r="D10" s="1"/>
      <c r="E10" s="1"/>
      <c r="F10" s="1"/>
      <c r="G10" s="1"/>
      <c r="H10" s="1"/>
      <c r="I10" s="10"/>
    </row>
    <row r="11" spans="1:9" x14ac:dyDescent="0.25">
      <c r="A11" s="9" t="s">
        <v>120</v>
      </c>
      <c r="B11" s="1">
        <v>358</v>
      </c>
      <c r="C11" s="1">
        <v>96</v>
      </c>
      <c r="D11" s="1"/>
      <c r="E11" s="1">
        <v>1330</v>
      </c>
      <c r="F11" s="1"/>
      <c r="G11" s="1"/>
      <c r="H11" s="1"/>
      <c r="I11" s="10"/>
    </row>
    <row r="12" spans="1:9" x14ac:dyDescent="0.25">
      <c r="A12" s="9" t="s">
        <v>121</v>
      </c>
      <c r="B12" s="1">
        <v>83</v>
      </c>
      <c r="C12" s="1"/>
      <c r="D12" s="1">
        <v>89</v>
      </c>
      <c r="E12" s="1"/>
      <c r="F12" s="1"/>
      <c r="G12" s="1"/>
      <c r="H12" s="1"/>
      <c r="I12" s="10"/>
    </row>
    <row r="13" spans="1:9" x14ac:dyDescent="0.25">
      <c r="A13" s="9" t="s">
        <v>122</v>
      </c>
      <c r="B13" s="1">
        <v>709</v>
      </c>
      <c r="C13" s="1">
        <v>8</v>
      </c>
      <c r="D13" s="1"/>
      <c r="E13" s="1"/>
      <c r="F13" s="1"/>
      <c r="G13" s="1"/>
      <c r="H13" s="1"/>
      <c r="I13" s="10"/>
    </row>
    <row r="14" spans="1:9" x14ac:dyDescent="0.25">
      <c r="A14" s="9" t="s">
        <v>123</v>
      </c>
      <c r="B14" s="1">
        <v>2683</v>
      </c>
      <c r="C14" s="1">
        <v>283</v>
      </c>
      <c r="D14" s="1"/>
      <c r="E14" s="1"/>
      <c r="F14" s="1"/>
      <c r="G14" s="1"/>
      <c r="H14" s="1">
        <v>4</v>
      </c>
      <c r="I14" s="10"/>
    </row>
    <row r="15" spans="1:9" x14ac:dyDescent="0.25">
      <c r="A15" s="9" t="s">
        <v>124</v>
      </c>
      <c r="B15" s="1">
        <v>1620</v>
      </c>
      <c r="C15" s="1"/>
      <c r="D15" s="1"/>
      <c r="E15" s="1">
        <v>757</v>
      </c>
      <c r="F15" s="1">
        <v>3</v>
      </c>
      <c r="G15" s="1"/>
      <c r="H15" s="1"/>
      <c r="I15" s="10"/>
    </row>
    <row r="16" spans="1:9" x14ac:dyDescent="0.25">
      <c r="A16" s="32" t="s">
        <v>125</v>
      </c>
      <c r="B16" s="1">
        <v>182</v>
      </c>
      <c r="C16" s="1">
        <v>65</v>
      </c>
      <c r="D16" s="1"/>
      <c r="E16" s="1"/>
      <c r="F16" s="1">
        <v>1</v>
      </c>
      <c r="G16" s="1"/>
      <c r="H16" s="1"/>
      <c r="I16" s="10"/>
    </row>
    <row r="17" spans="1:9" x14ac:dyDescent="0.25">
      <c r="A17" s="9" t="s">
        <v>126</v>
      </c>
      <c r="B17" s="1"/>
      <c r="C17" s="1"/>
      <c r="D17" s="1"/>
      <c r="E17" s="1">
        <v>560</v>
      </c>
      <c r="F17" s="1"/>
      <c r="G17" s="1"/>
      <c r="H17" s="1"/>
      <c r="I17" s="10"/>
    </row>
    <row r="18" spans="1:9" x14ac:dyDescent="0.25">
      <c r="A18" s="9" t="s">
        <v>127</v>
      </c>
      <c r="B18" s="1">
        <v>571</v>
      </c>
      <c r="C18" s="1"/>
      <c r="D18" s="1"/>
      <c r="E18" s="1"/>
      <c r="F18" s="1"/>
      <c r="G18" s="1"/>
      <c r="H18" s="1"/>
      <c r="I18" s="10"/>
    </row>
    <row r="19" spans="1:9" x14ac:dyDescent="0.25">
      <c r="A19" s="9" t="s">
        <v>128</v>
      </c>
      <c r="B19" s="1">
        <v>286</v>
      </c>
      <c r="C19" s="1">
        <v>33</v>
      </c>
      <c r="D19" s="1"/>
      <c r="E19" s="1"/>
      <c r="F19" s="1"/>
      <c r="G19" s="1"/>
      <c r="H19" s="1"/>
      <c r="I19" s="10"/>
    </row>
    <row r="20" spans="1:9" x14ac:dyDescent="0.25">
      <c r="A20" s="9" t="s">
        <v>129</v>
      </c>
      <c r="B20" s="1">
        <v>379</v>
      </c>
      <c r="C20" s="1"/>
      <c r="D20" s="1">
        <v>9</v>
      </c>
      <c r="E20" s="1"/>
      <c r="F20" s="1"/>
      <c r="G20" s="1"/>
      <c r="H20" s="1"/>
      <c r="I20" s="10"/>
    </row>
    <row r="21" spans="1:9" x14ac:dyDescent="0.25">
      <c r="A21" s="9" t="s">
        <v>130</v>
      </c>
      <c r="B21" s="1">
        <v>20</v>
      </c>
      <c r="C21" s="1">
        <v>3</v>
      </c>
      <c r="D21" s="1"/>
      <c r="E21" s="1"/>
      <c r="F21" s="1"/>
      <c r="G21" s="1"/>
      <c r="H21" s="1"/>
      <c r="I21" s="10"/>
    </row>
    <row r="22" spans="1:9" x14ac:dyDescent="0.25">
      <c r="A22" s="28">
        <v>989</v>
      </c>
      <c r="B22" s="1">
        <v>88</v>
      </c>
      <c r="C22" s="1"/>
      <c r="D22" s="1">
        <v>56</v>
      </c>
      <c r="E22" s="1"/>
      <c r="F22" s="1"/>
      <c r="G22" s="1"/>
      <c r="H22" s="1"/>
      <c r="I22" s="10"/>
    </row>
    <row r="23" spans="1:9" x14ac:dyDescent="0.25">
      <c r="A23" s="28">
        <v>812</v>
      </c>
      <c r="B23" s="1"/>
      <c r="C23" s="1"/>
      <c r="D23" s="1">
        <v>24</v>
      </c>
      <c r="E23" s="1"/>
      <c r="F23" s="1"/>
      <c r="G23" s="1"/>
      <c r="H23" s="1"/>
      <c r="I23" s="10"/>
    </row>
    <row r="24" spans="1:9" x14ac:dyDescent="0.25">
      <c r="A24" s="9" t="s">
        <v>131</v>
      </c>
      <c r="B24" s="1">
        <v>941</v>
      </c>
      <c r="C24" s="1"/>
      <c r="D24" s="1"/>
      <c r="E24" s="1"/>
      <c r="F24" s="1"/>
      <c r="G24" s="1"/>
      <c r="H24" s="1"/>
      <c r="I24" s="10"/>
    </row>
    <row r="25" spans="1:9" x14ac:dyDescent="0.25">
      <c r="A25" s="9" t="s">
        <v>132</v>
      </c>
      <c r="B25" s="1">
        <v>3233</v>
      </c>
      <c r="C25" s="1">
        <v>234</v>
      </c>
      <c r="D25" s="1"/>
      <c r="E25" s="1"/>
      <c r="F25" s="1"/>
      <c r="G25" s="1"/>
      <c r="H25" s="1">
        <v>11</v>
      </c>
      <c r="I25" s="10">
        <v>33</v>
      </c>
    </row>
    <row r="26" spans="1:9" x14ac:dyDescent="0.25">
      <c r="A26" s="9" t="s">
        <v>133</v>
      </c>
      <c r="B26" s="1">
        <v>729</v>
      </c>
      <c r="C26" s="1"/>
      <c r="D26" s="1"/>
      <c r="E26" s="1"/>
      <c r="F26" s="1"/>
      <c r="G26" s="1"/>
      <c r="H26" s="1"/>
      <c r="I26" s="10">
        <v>17</v>
      </c>
    </row>
    <row r="27" spans="1:9" x14ac:dyDescent="0.25">
      <c r="A27" s="9" t="s">
        <v>134</v>
      </c>
      <c r="B27" s="1">
        <v>308</v>
      </c>
      <c r="C27" s="1"/>
      <c r="D27" s="1"/>
      <c r="E27" s="1"/>
      <c r="F27" s="1"/>
      <c r="G27" s="1"/>
      <c r="H27" s="1"/>
      <c r="I27" s="10"/>
    </row>
    <row r="28" spans="1:9" x14ac:dyDescent="0.25">
      <c r="A28" s="9" t="s">
        <v>135</v>
      </c>
      <c r="B28" s="1">
        <v>17146</v>
      </c>
      <c r="C28" s="1">
        <v>564</v>
      </c>
      <c r="D28" s="1">
        <v>7</v>
      </c>
      <c r="E28" s="1">
        <v>2232</v>
      </c>
      <c r="F28" s="1">
        <v>8</v>
      </c>
      <c r="G28" s="1"/>
      <c r="H28" s="1">
        <v>11</v>
      </c>
      <c r="I28" s="10"/>
    </row>
    <row r="29" spans="1:9" x14ac:dyDescent="0.25">
      <c r="A29" s="51" t="s">
        <v>126</v>
      </c>
      <c r="B29" s="52">
        <v>909</v>
      </c>
      <c r="C29" s="52"/>
      <c r="D29" s="52"/>
      <c r="E29" s="52"/>
      <c r="F29" s="52"/>
      <c r="G29" s="52"/>
      <c r="H29" s="52"/>
      <c r="I29" s="53"/>
    </row>
    <row r="30" spans="1:9" x14ac:dyDescent="0.25">
      <c r="A30" s="9" t="s">
        <v>136</v>
      </c>
      <c r="B30" s="1">
        <v>422</v>
      </c>
      <c r="C30" s="1"/>
      <c r="D30" s="1"/>
      <c r="E30" s="1">
        <v>201</v>
      </c>
      <c r="F30" s="1"/>
      <c r="G30" s="1"/>
      <c r="H30" s="1"/>
      <c r="I30" s="10"/>
    </row>
    <row r="31" spans="1:9" x14ac:dyDescent="0.25">
      <c r="A31" s="33" t="s">
        <v>137</v>
      </c>
      <c r="B31" s="1">
        <v>165</v>
      </c>
      <c r="C31" s="1"/>
      <c r="D31" s="1">
        <v>0</v>
      </c>
      <c r="E31" s="1">
        <v>244</v>
      </c>
      <c r="F31" s="1"/>
      <c r="G31" s="1"/>
      <c r="H31" s="1"/>
      <c r="I31" s="10"/>
    </row>
    <row r="32" spans="1:9" x14ac:dyDescent="0.25">
      <c r="A32" s="42">
        <v>5</v>
      </c>
      <c r="B32" s="21">
        <v>177</v>
      </c>
      <c r="C32" s="21">
        <v>56</v>
      </c>
      <c r="D32" s="21"/>
      <c r="E32" s="21">
        <v>266</v>
      </c>
      <c r="F32" s="21"/>
      <c r="G32" s="21"/>
      <c r="H32" s="21"/>
      <c r="I32" s="22"/>
    </row>
    <row r="33" spans="1:11" x14ac:dyDescent="0.25">
      <c r="A33" s="20" t="s">
        <v>138</v>
      </c>
      <c r="B33" s="21">
        <v>353</v>
      </c>
      <c r="C33" s="21"/>
      <c r="D33" s="21">
        <v>21</v>
      </c>
      <c r="E33" s="21"/>
      <c r="F33" s="21"/>
      <c r="G33" s="21"/>
      <c r="H33" s="21"/>
      <c r="I33" s="22"/>
    </row>
    <row r="34" spans="1:11" x14ac:dyDescent="0.25">
      <c r="A34" s="9" t="s">
        <v>139</v>
      </c>
      <c r="B34" s="1">
        <v>181</v>
      </c>
      <c r="C34" s="1"/>
      <c r="D34" s="1"/>
      <c r="E34" s="1"/>
      <c r="F34" s="1"/>
      <c r="G34" s="1"/>
      <c r="H34" s="1"/>
      <c r="I34" s="10"/>
    </row>
    <row r="35" spans="1:11" x14ac:dyDescent="0.25">
      <c r="A35" s="20" t="s">
        <v>142</v>
      </c>
      <c r="B35" s="21">
        <v>594</v>
      </c>
      <c r="C35" s="21"/>
      <c r="D35" s="21">
        <v>46</v>
      </c>
      <c r="E35" s="21"/>
      <c r="F35" s="21"/>
      <c r="G35" s="21"/>
      <c r="H35" s="21"/>
      <c r="I35" s="22"/>
    </row>
    <row r="36" spans="1:11" x14ac:dyDescent="0.25">
      <c r="A36" s="20" t="s">
        <v>141</v>
      </c>
      <c r="B36" s="21">
        <v>584</v>
      </c>
      <c r="C36" s="21"/>
      <c r="D36" s="21"/>
      <c r="E36" s="21"/>
      <c r="F36" s="21"/>
      <c r="G36" s="21"/>
      <c r="H36" s="21"/>
      <c r="I36" s="22"/>
    </row>
    <row r="37" spans="1:11" x14ac:dyDescent="0.25">
      <c r="A37" s="20" t="s">
        <v>143</v>
      </c>
      <c r="B37" s="21">
        <v>228</v>
      </c>
      <c r="C37" s="21"/>
      <c r="D37" s="21">
        <v>56</v>
      </c>
      <c r="E37" s="21"/>
      <c r="F37" s="21"/>
      <c r="G37" s="21"/>
      <c r="H37" s="21"/>
      <c r="I37" s="22"/>
    </row>
    <row r="38" spans="1:11" ht="15.75" thickBot="1" x14ac:dyDescent="0.3">
      <c r="A38" s="11" t="s">
        <v>144</v>
      </c>
      <c r="B38" s="12">
        <v>200</v>
      </c>
      <c r="C38" s="12"/>
      <c r="D38" s="12"/>
      <c r="E38" s="12"/>
      <c r="F38" s="12"/>
      <c r="G38" s="12"/>
      <c r="H38" s="12"/>
      <c r="I38" s="13"/>
    </row>
    <row r="39" spans="1:11" ht="15.75" thickBot="1" x14ac:dyDescent="0.3">
      <c r="A39" s="14" t="s">
        <v>25</v>
      </c>
      <c r="B39" s="15">
        <f>SUM(B4:B38)-B29</f>
        <v>45912</v>
      </c>
      <c r="C39" s="15">
        <f t="shared" ref="C39:I39" si="0">SUM(C4:C38)</f>
        <v>1412</v>
      </c>
      <c r="D39" s="15">
        <f t="shared" si="0"/>
        <v>308</v>
      </c>
      <c r="E39" s="15">
        <f t="shared" si="0"/>
        <v>5590</v>
      </c>
      <c r="F39" s="15">
        <f t="shared" si="0"/>
        <v>24</v>
      </c>
      <c r="G39" s="15">
        <f t="shared" si="0"/>
        <v>1</v>
      </c>
      <c r="H39" s="15">
        <f t="shared" si="0"/>
        <v>26</v>
      </c>
      <c r="I39" s="16">
        <f t="shared" si="0"/>
        <v>101</v>
      </c>
    </row>
    <row r="45" spans="1:11" x14ac:dyDescent="0.25">
      <c r="A45" s="20" t="s">
        <v>140</v>
      </c>
      <c r="B45" s="21">
        <v>2126</v>
      </c>
      <c r="C45" s="21"/>
      <c r="D45" s="21"/>
      <c r="E45" s="21"/>
      <c r="F45" s="21"/>
      <c r="G45" s="21"/>
      <c r="H45" s="21"/>
      <c r="I45" s="22"/>
      <c r="K45" t="s">
        <v>524</v>
      </c>
    </row>
  </sheetData>
  <mergeCells count="1">
    <mergeCell ref="A1:H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R23" sqref="R23"/>
    </sheetView>
  </sheetViews>
  <sheetFormatPr defaultRowHeight="15" x14ac:dyDescent="0.25"/>
  <cols>
    <col min="7" max="7" width="10" bestFit="1" customWidth="1"/>
    <col min="8" max="8" width="12.7109375" customWidth="1"/>
    <col min="9" max="9" width="9.85546875" bestFit="1" customWidth="1"/>
  </cols>
  <sheetData>
    <row r="1" spans="1:9" ht="36" x14ac:dyDescent="0.55000000000000004">
      <c r="A1" s="41" t="s">
        <v>145</v>
      </c>
      <c r="B1" s="41"/>
      <c r="C1" s="41"/>
      <c r="D1" s="41"/>
      <c r="E1" s="41"/>
      <c r="F1" s="41"/>
      <c r="G1" s="41"/>
      <c r="H1" s="41"/>
    </row>
    <row r="2" spans="1:9" ht="15.75" thickBot="1" x14ac:dyDescent="0.3"/>
    <row r="3" spans="1:9" ht="15.75" thickBot="1" x14ac:dyDescent="0.3">
      <c r="A3" s="4" t="s">
        <v>147</v>
      </c>
      <c r="B3" s="5" t="s">
        <v>2</v>
      </c>
      <c r="C3" s="5" t="s">
        <v>488</v>
      </c>
      <c r="D3" s="5" t="s">
        <v>33</v>
      </c>
      <c r="E3" s="5" t="s">
        <v>34</v>
      </c>
      <c r="F3" s="5" t="s">
        <v>6</v>
      </c>
      <c r="G3" s="5" t="s">
        <v>35</v>
      </c>
      <c r="H3" s="5" t="s">
        <v>28</v>
      </c>
      <c r="I3" s="6" t="s">
        <v>8</v>
      </c>
    </row>
    <row r="4" spans="1:9" ht="15.75" thickTop="1" x14ac:dyDescent="0.25">
      <c r="A4" s="23" t="s">
        <v>490</v>
      </c>
      <c r="B4" s="3">
        <v>48</v>
      </c>
      <c r="C4" s="3">
        <v>11</v>
      </c>
      <c r="D4" s="3"/>
      <c r="E4" s="3"/>
      <c r="F4" s="3"/>
      <c r="G4" s="3"/>
      <c r="H4" s="3"/>
      <c r="I4" s="8"/>
    </row>
    <row r="5" spans="1:9" x14ac:dyDescent="0.25">
      <c r="A5" s="9" t="s">
        <v>489</v>
      </c>
      <c r="B5" s="1">
        <v>2917</v>
      </c>
      <c r="C5" s="1"/>
      <c r="D5" s="1">
        <v>18</v>
      </c>
      <c r="E5" s="1"/>
      <c r="F5" s="1"/>
      <c r="G5" s="1"/>
      <c r="H5" s="1"/>
      <c r="I5" s="10"/>
    </row>
    <row r="6" spans="1:9" x14ac:dyDescent="0.25">
      <c r="A6" s="20" t="s">
        <v>146</v>
      </c>
      <c r="B6" s="21">
        <v>935</v>
      </c>
      <c r="C6" s="21">
        <v>48</v>
      </c>
      <c r="D6" s="21"/>
      <c r="E6" s="21"/>
      <c r="F6" s="21">
        <v>6</v>
      </c>
      <c r="G6" s="21"/>
      <c r="H6" s="21"/>
      <c r="I6" s="22"/>
    </row>
    <row r="7" spans="1:9" x14ac:dyDescent="0.25">
      <c r="A7" t="s">
        <v>491</v>
      </c>
      <c r="B7" s="1">
        <v>4</v>
      </c>
      <c r="C7" s="1">
        <v>17</v>
      </c>
      <c r="D7" s="1"/>
      <c r="E7" s="1"/>
      <c r="F7" s="1"/>
      <c r="G7" s="1"/>
      <c r="H7" s="1"/>
      <c r="I7" s="1"/>
    </row>
    <row r="8" spans="1:9" x14ac:dyDescent="0.25">
      <c r="A8" s="9" t="s">
        <v>148</v>
      </c>
      <c r="B8" s="1">
        <v>20</v>
      </c>
      <c r="C8" s="1"/>
      <c r="D8" s="1"/>
      <c r="E8" s="1"/>
      <c r="F8" s="1"/>
      <c r="G8" s="1"/>
      <c r="H8" s="1"/>
      <c r="I8" s="10"/>
    </row>
    <row r="9" spans="1:9" x14ac:dyDescent="0.25">
      <c r="A9" s="9" t="s">
        <v>149</v>
      </c>
      <c r="B9" s="1">
        <v>554</v>
      </c>
      <c r="C9" s="1"/>
      <c r="D9" s="1"/>
      <c r="E9" s="1"/>
      <c r="F9" s="1"/>
      <c r="G9" s="1"/>
      <c r="H9" s="1"/>
      <c r="I9" s="10"/>
    </row>
    <row r="10" spans="1:9" x14ac:dyDescent="0.25">
      <c r="A10" s="9" t="s">
        <v>150</v>
      </c>
      <c r="B10" s="1">
        <v>269</v>
      </c>
      <c r="C10" s="1"/>
      <c r="D10" s="1"/>
      <c r="E10" s="1"/>
      <c r="F10" s="1"/>
      <c r="G10" s="1"/>
      <c r="H10" s="1"/>
      <c r="I10" s="10"/>
    </row>
    <row r="11" spans="1:9" x14ac:dyDescent="0.25">
      <c r="A11" s="9" t="s">
        <v>151</v>
      </c>
      <c r="B11" s="1">
        <v>170</v>
      </c>
      <c r="C11" s="1">
        <v>14</v>
      </c>
      <c r="D11" s="1"/>
      <c r="E11" s="1"/>
      <c r="F11" s="1"/>
      <c r="G11" s="1"/>
      <c r="H11" s="1"/>
      <c r="I11" s="10"/>
    </row>
    <row r="12" spans="1:9" x14ac:dyDescent="0.25">
      <c r="A12" s="9" t="s">
        <v>152</v>
      </c>
      <c r="B12" s="1">
        <v>599</v>
      </c>
      <c r="C12" s="1">
        <v>16</v>
      </c>
      <c r="D12" s="1"/>
      <c r="E12" s="1"/>
      <c r="F12" s="1"/>
      <c r="G12" s="1"/>
      <c r="H12" s="1"/>
      <c r="I12" s="10"/>
    </row>
    <row r="13" spans="1:9" x14ac:dyDescent="0.25">
      <c r="A13" s="9" t="s">
        <v>153</v>
      </c>
      <c r="B13" s="1">
        <v>3251</v>
      </c>
      <c r="C13" s="1">
        <v>0</v>
      </c>
      <c r="D13" s="1"/>
      <c r="E13" s="1"/>
      <c r="F13" s="1"/>
      <c r="G13" s="1"/>
      <c r="H13" s="1"/>
      <c r="I13" s="10"/>
    </row>
    <row r="14" spans="1:9" x14ac:dyDescent="0.25">
      <c r="A14" s="9" t="s">
        <v>555</v>
      </c>
      <c r="B14" s="1">
        <v>543</v>
      </c>
      <c r="C14" s="1"/>
      <c r="D14" s="1"/>
      <c r="E14" s="1"/>
      <c r="F14" s="1"/>
      <c r="G14" s="1"/>
      <c r="H14" s="1"/>
      <c r="I14" s="10"/>
    </row>
    <row r="15" spans="1:9" x14ac:dyDescent="0.25">
      <c r="A15" s="9" t="s">
        <v>556</v>
      </c>
      <c r="B15" s="1">
        <v>306</v>
      </c>
      <c r="C15" s="1"/>
      <c r="D15" s="1"/>
      <c r="E15" s="1"/>
      <c r="F15" s="1"/>
      <c r="G15" s="1"/>
      <c r="H15" s="1"/>
      <c r="I15" s="10"/>
    </row>
    <row r="16" spans="1:9" x14ac:dyDescent="0.25">
      <c r="A16" s="9" t="s">
        <v>154</v>
      </c>
      <c r="B16" s="1">
        <v>255</v>
      </c>
      <c r="C16" s="1"/>
      <c r="D16" s="1"/>
      <c r="E16" s="1"/>
      <c r="F16" s="1"/>
      <c r="G16" s="1"/>
      <c r="H16" s="1"/>
      <c r="I16" s="10"/>
    </row>
    <row r="17" spans="1:9" x14ac:dyDescent="0.25">
      <c r="A17" s="9" t="s">
        <v>155</v>
      </c>
      <c r="B17" s="1">
        <v>323</v>
      </c>
      <c r="C17" s="1"/>
      <c r="D17" s="1"/>
      <c r="E17" s="1"/>
      <c r="F17" s="1"/>
      <c r="G17" s="1"/>
      <c r="H17" s="1"/>
      <c r="I17" s="10"/>
    </row>
    <row r="18" spans="1:9" x14ac:dyDescent="0.25">
      <c r="A18" s="9" t="s">
        <v>156</v>
      </c>
      <c r="B18" s="1">
        <v>187</v>
      </c>
      <c r="C18" s="1"/>
      <c r="D18" s="1"/>
      <c r="E18" s="1"/>
      <c r="F18" s="1"/>
      <c r="G18" s="1"/>
      <c r="H18" s="1"/>
      <c r="I18" s="10"/>
    </row>
    <row r="19" spans="1:9" x14ac:dyDescent="0.25">
      <c r="A19" s="9" t="s">
        <v>157</v>
      </c>
      <c r="B19" s="1">
        <v>1523</v>
      </c>
      <c r="C19" s="1"/>
      <c r="D19" s="1">
        <v>5</v>
      </c>
      <c r="E19" s="1"/>
      <c r="F19" s="1"/>
      <c r="G19" s="1"/>
      <c r="H19" s="1"/>
      <c r="I19" s="10"/>
    </row>
    <row r="20" spans="1:9" x14ac:dyDescent="0.25">
      <c r="A20" s="20" t="s">
        <v>158</v>
      </c>
      <c r="B20" s="21">
        <v>3611</v>
      </c>
      <c r="C20" s="21">
        <v>177</v>
      </c>
      <c r="D20" s="21"/>
      <c r="E20" s="21"/>
      <c r="F20" s="21"/>
      <c r="G20" s="21">
        <v>4</v>
      </c>
      <c r="H20" s="21"/>
      <c r="I20" s="22"/>
    </row>
    <row r="21" spans="1:9" x14ac:dyDescent="0.25">
      <c r="A21" s="9" t="s">
        <v>159</v>
      </c>
      <c r="B21" s="1">
        <v>108</v>
      </c>
      <c r="C21" s="1"/>
      <c r="D21" s="1"/>
      <c r="E21" s="1"/>
      <c r="F21" s="1"/>
      <c r="G21" s="1"/>
      <c r="H21" s="1"/>
      <c r="I21" s="10"/>
    </row>
    <row r="22" spans="1:9" x14ac:dyDescent="0.25">
      <c r="A22" s="20" t="s">
        <v>160</v>
      </c>
      <c r="B22" s="21">
        <v>131</v>
      </c>
      <c r="C22" s="21"/>
      <c r="D22" s="21"/>
      <c r="E22" s="21"/>
      <c r="F22" s="21"/>
      <c r="G22" s="21"/>
      <c r="H22" s="21"/>
      <c r="I22" s="22"/>
    </row>
    <row r="23" spans="1:9" x14ac:dyDescent="0.25">
      <c r="A23" s="28">
        <v>2711</v>
      </c>
      <c r="B23" s="1">
        <v>300</v>
      </c>
      <c r="C23" s="1"/>
      <c r="D23" s="1"/>
      <c r="E23" s="1"/>
      <c r="F23" s="1"/>
      <c r="G23" s="1"/>
      <c r="H23" s="1"/>
      <c r="I23" s="10"/>
    </row>
    <row r="24" spans="1:9" x14ac:dyDescent="0.25">
      <c r="A24" s="89" t="s">
        <v>551</v>
      </c>
      <c r="B24" s="12"/>
      <c r="C24" s="12"/>
      <c r="D24" s="12"/>
      <c r="E24" s="12"/>
      <c r="F24" s="12"/>
      <c r="G24" s="12"/>
      <c r="H24" s="12"/>
      <c r="I24" s="13"/>
    </row>
    <row r="25" spans="1:9" x14ac:dyDescent="0.25">
      <c r="A25" s="89" t="s">
        <v>550</v>
      </c>
      <c r="B25" s="12"/>
      <c r="C25" s="12"/>
      <c r="D25" s="12"/>
      <c r="E25" s="12"/>
      <c r="F25" s="12"/>
      <c r="G25" s="12"/>
      <c r="H25" s="12"/>
      <c r="I25" s="13"/>
    </row>
    <row r="26" spans="1:9" ht="15.75" thickBot="1" x14ac:dyDescent="0.3">
      <c r="A26" s="11" t="s">
        <v>161</v>
      </c>
      <c r="B26" s="12">
        <v>227</v>
      </c>
      <c r="C26" s="12"/>
      <c r="D26" s="12"/>
      <c r="E26" s="12"/>
      <c r="F26" s="12"/>
      <c r="G26" s="12"/>
      <c r="H26" s="12"/>
      <c r="I26" s="13"/>
    </row>
    <row r="27" spans="1:9" ht="15.75" thickBot="1" x14ac:dyDescent="0.3">
      <c r="A27" s="14" t="s">
        <v>25</v>
      </c>
      <c r="B27" s="15">
        <f>SUM(B4:B26)</f>
        <v>16281</v>
      </c>
      <c r="C27" s="15">
        <f>SUM(C4:C26)</f>
        <v>283</v>
      </c>
      <c r="D27" s="15">
        <f>SUM(D4:D26)</f>
        <v>23</v>
      </c>
      <c r="E27" s="15"/>
      <c r="F27" s="15">
        <f>SUM(F4:F26)</f>
        <v>6</v>
      </c>
      <c r="G27" s="15">
        <f>SUM(G4:G26)</f>
        <v>4</v>
      </c>
      <c r="H27" s="15"/>
      <c r="I27" s="16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opLeftCell="A19" workbookViewId="0">
      <selection activeCell="N34" sqref="N34"/>
    </sheetView>
  </sheetViews>
  <sheetFormatPr defaultRowHeight="15" x14ac:dyDescent="0.25"/>
  <cols>
    <col min="1" max="1" width="17.42578125" bestFit="1" customWidth="1"/>
    <col min="2" max="2" width="8.85546875" customWidth="1"/>
    <col min="9" max="9" width="9.85546875" bestFit="1" customWidth="1"/>
  </cols>
  <sheetData>
    <row r="1" spans="1:10" ht="36" x14ac:dyDescent="0.55000000000000004">
      <c r="A1" s="93" t="s">
        <v>162</v>
      </c>
      <c r="B1" s="93"/>
      <c r="C1" s="93"/>
      <c r="D1" s="93"/>
      <c r="E1" s="93"/>
      <c r="F1" s="93"/>
      <c r="G1" s="93"/>
      <c r="H1" s="93"/>
      <c r="I1" s="93"/>
    </row>
    <row r="2" spans="1:10" ht="15.75" thickBot="1" x14ac:dyDescent="0.3"/>
    <row r="3" spans="1:10" ht="15.75" thickBot="1" x14ac:dyDescent="0.3">
      <c r="A3" s="4" t="s">
        <v>32</v>
      </c>
      <c r="B3" s="5" t="s">
        <v>2</v>
      </c>
      <c r="C3" s="5" t="s">
        <v>163</v>
      </c>
      <c r="D3" s="5" t="s">
        <v>3</v>
      </c>
      <c r="E3" s="5" t="s">
        <v>34</v>
      </c>
      <c r="F3" s="5" t="s">
        <v>6</v>
      </c>
      <c r="G3" s="5" t="s">
        <v>35</v>
      </c>
      <c r="H3" s="5" t="s">
        <v>48</v>
      </c>
      <c r="I3" s="6" t="s">
        <v>8</v>
      </c>
    </row>
    <row r="4" spans="1:10" ht="15.75" thickTop="1" x14ac:dyDescent="0.25">
      <c r="A4" s="23" t="s">
        <v>164</v>
      </c>
      <c r="B4" s="3">
        <v>526</v>
      </c>
      <c r="C4" s="3">
        <v>102</v>
      </c>
      <c r="D4" s="3"/>
      <c r="E4" s="3"/>
      <c r="F4" s="3"/>
      <c r="G4" s="3">
        <v>3</v>
      </c>
      <c r="H4" s="3"/>
      <c r="I4" s="8"/>
    </row>
    <row r="5" spans="1:10" x14ac:dyDescent="0.25">
      <c r="A5" s="23" t="s">
        <v>165</v>
      </c>
      <c r="B5" s="3">
        <v>3514</v>
      </c>
      <c r="C5" s="3"/>
      <c r="D5" s="3"/>
      <c r="E5" s="3"/>
      <c r="F5" s="3"/>
      <c r="G5" s="3"/>
      <c r="H5" s="3"/>
      <c r="I5" s="8"/>
    </row>
    <row r="6" spans="1:10" x14ac:dyDescent="0.25">
      <c r="A6" s="51" t="s">
        <v>165</v>
      </c>
      <c r="B6" s="21">
        <v>8000</v>
      </c>
      <c r="C6" s="52"/>
      <c r="D6" s="21"/>
      <c r="E6" s="52"/>
      <c r="F6" s="21"/>
      <c r="G6" s="52"/>
      <c r="H6" s="21"/>
      <c r="I6" s="53"/>
      <c r="J6" t="s">
        <v>166</v>
      </c>
    </row>
    <row r="7" spans="1:10" x14ac:dyDescent="0.25">
      <c r="A7" s="20" t="s">
        <v>167</v>
      </c>
      <c r="B7" s="21">
        <v>342</v>
      </c>
      <c r="C7" s="21"/>
      <c r="D7" s="21"/>
      <c r="E7" s="21"/>
      <c r="F7" s="21"/>
      <c r="G7" s="21"/>
      <c r="H7" s="21"/>
      <c r="I7" s="22"/>
    </row>
    <row r="8" spans="1:10" x14ac:dyDescent="0.25">
      <c r="A8" s="20" t="s">
        <v>168</v>
      </c>
      <c r="B8" s="21">
        <v>511</v>
      </c>
      <c r="C8" s="21"/>
      <c r="D8" s="21"/>
      <c r="E8" s="21"/>
      <c r="F8" s="21"/>
      <c r="G8" s="21"/>
      <c r="H8" s="21"/>
      <c r="I8" s="22"/>
    </row>
    <row r="9" spans="1:10" x14ac:dyDescent="0.25">
      <c r="A9" s="20" t="s">
        <v>169</v>
      </c>
      <c r="B9" s="21">
        <v>354</v>
      </c>
      <c r="C9" s="21"/>
      <c r="D9" s="21"/>
      <c r="E9" s="21"/>
      <c r="F9" s="21"/>
      <c r="G9" s="21"/>
      <c r="H9" s="21"/>
      <c r="I9" s="22"/>
    </row>
    <row r="10" spans="1:10" x14ac:dyDescent="0.25">
      <c r="A10" s="20" t="s">
        <v>554</v>
      </c>
      <c r="B10" s="21">
        <v>1300</v>
      </c>
      <c r="C10" s="21"/>
      <c r="D10" s="21"/>
      <c r="E10" s="21"/>
      <c r="F10" s="21"/>
      <c r="G10" s="21"/>
      <c r="H10" s="21"/>
      <c r="I10" s="22"/>
    </row>
    <row r="11" spans="1:10" x14ac:dyDescent="0.25">
      <c r="A11" s="9" t="s">
        <v>170</v>
      </c>
      <c r="B11" s="1">
        <v>3578</v>
      </c>
      <c r="C11" s="1">
        <v>75</v>
      </c>
      <c r="D11" s="1"/>
      <c r="E11" s="1"/>
      <c r="F11" s="1"/>
      <c r="G11" s="1">
        <v>3</v>
      </c>
      <c r="H11" s="1"/>
      <c r="I11" s="10"/>
    </row>
    <row r="12" spans="1:10" x14ac:dyDescent="0.25">
      <c r="A12" s="9" t="s">
        <v>171</v>
      </c>
      <c r="B12" s="1">
        <v>138</v>
      </c>
      <c r="C12" s="1"/>
      <c r="D12" s="1"/>
      <c r="E12" s="1"/>
      <c r="F12" s="1"/>
      <c r="G12" s="1"/>
      <c r="H12" s="1"/>
      <c r="I12" s="10"/>
    </row>
    <row r="13" spans="1:10" x14ac:dyDescent="0.25">
      <c r="A13" s="9" t="s">
        <v>172</v>
      </c>
      <c r="B13" s="1">
        <v>58</v>
      </c>
      <c r="C13" s="1"/>
      <c r="D13" s="1"/>
      <c r="E13" s="1"/>
      <c r="F13" s="1"/>
      <c r="G13" s="1"/>
      <c r="H13" s="1"/>
      <c r="I13" s="10"/>
    </row>
    <row r="14" spans="1:10" x14ac:dyDescent="0.25">
      <c r="A14" s="9" t="s">
        <v>173</v>
      </c>
      <c r="B14" s="1">
        <v>283</v>
      </c>
      <c r="C14" s="1"/>
      <c r="D14" s="1"/>
      <c r="E14" s="1"/>
      <c r="F14" s="1"/>
      <c r="G14" s="1"/>
      <c r="H14" s="1"/>
      <c r="I14" s="10"/>
    </row>
    <row r="15" spans="1:10" x14ac:dyDescent="0.25">
      <c r="A15" s="9" t="s">
        <v>174</v>
      </c>
      <c r="B15" s="1">
        <v>381</v>
      </c>
      <c r="C15" s="1">
        <v>7</v>
      </c>
      <c r="D15" s="1"/>
      <c r="E15" s="1"/>
      <c r="F15" s="1"/>
      <c r="G15" s="1"/>
      <c r="H15" s="1"/>
      <c r="I15" s="10"/>
    </row>
    <row r="16" spans="1:10" x14ac:dyDescent="0.25">
      <c r="A16" s="9" t="s">
        <v>175</v>
      </c>
      <c r="B16" s="1">
        <v>344</v>
      </c>
      <c r="C16" s="1"/>
      <c r="D16" s="1"/>
      <c r="E16" s="1"/>
      <c r="F16" s="1"/>
      <c r="G16" s="1"/>
      <c r="H16" s="1"/>
      <c r="I16" s="10"/>
    </row>
    <row r="17" spans="1:9" x14ac:dyDescent="0.25">
      <c r="A17" s="9" t="s">
        <v>176</v>
      </c>
      <c r="B17" s="1">
        <v>49</v>
      </c>
      <c r="C17" s="1"/>
      <c r="D17" s="1"/>
      <c r="E17" s="1"/>
      <c r="F17" s="1"/>
      <c r="G17" s="1"/>
      <c r="H17" s="1"/>
      <c r="I17" s="10"/>
    </row>
    <row r="18" spans="1:9" x14ac:dyDescent="0.25">
      <c r="A18" s="9" t="s">
        <v>177</v>
      </c>
      <c r="B18" s="1">
        <v>1397</v>
      </c>
      <c r="C18" s="1">
        <v>68</v>
      </c>
      <c r="D18" s="1"/>
      <c r="E18" s="1">
        <v>267</v>
      </c>
      <c r="F18" s="1"/>
      <c r="G18" s="1"/>
      <c r="H18" s="1"/>
      <c r="I18" s="10"/>
    </row>
    <row r="19" spans="1:9" x14ac:dyDescent="0.25">
      <c r="A19" s="9" t="s">
        <v>178</v>
      </c>
      <c r="B19" s="1">
        <v>1608</v>
      </c>
      <c r="C19" s="1">
        <v>55</v>
      </c>
      <c r="D19" s="1"/>
      <c r="E19" s="1"/>
      <c r="F19" s="1"/>
      <c r="G19" s="1"/>
      <c r="H19" s="1"/>
      <c r="I19" s="10"/>
    </row>
    <row r="20" spans="1:9" x14ac:dyDescent="0.25">
      <c r="A20" s="9" t="s">
        <v>179</v>
      </c>
      <c r="B20" s="1">
        <v>104</v>
      </c>
      <c r="C20" s="1"/>
      <c r="D20" s="1"/>
      <c r="E20" s="1"/>
      <c r="F20" s="1"/>
      <c r="G20" s="1"/>
      <c r="H20" s="1"/>
      <c r="I20" s="10"/>
    </row>
    <row r="21" spans="1:9" x14ac:dyDescent="0.25">
      <c r="A21" s="9" t="s">
        <v>180</v>
      </c>
      <c r="B21" s="1">
        <v>53</v>
      </c>
      <c r="C21" s="1"/>
      <c r="D21" s="1"/>
      <c r="E21" s="1"/>
      <c r="F21" s="1"/>
      <c r="G21" s="1"/>
      <c r="H21" s="1"/>
      <c r="I21" s="10"/>
    </row>
    <row r="22" spans="1:9" x14ac:dyDescent="0.25">
      <c r="A22" s="9" t="s">
        <v>181</v>
      </c>
      <c r="B22" s="1">
        <v>61</v>
      </c>
      <c r="C22" s="1"/>
      <c r="D22" s="1"/>
      <c r="E22" s="1"/>
      <c r="F22" s="1"/>
      <c r="G22" s="1"/>
      <c r="H22" s="1"/>
      <c r="I22" s="10"/>
    </row>
    <row r="23" spans="1:9" x14ac:dyDescent="0.25">
      <c r="A23" s="20" t="s">
        <v>182</v>
      </c>
      <c r="B23" s="21">
        <v>267</v>
      </c>
      <c r="C23" s="21">
        <v>6</v>
      </c>
      <c r="D23" s="21"/>
      <c r="E23" s="21"/>
      <c r="F23" s="21"/>
      <c r="G23" s="21"/>
      <c r="H23" s="21"/>
      <c r="I23" s="22"/>
    </row>
    <row r="24" spans="1:9" x14ac:dyDescent="0.25">
      <c r="A24" s="9" t="s">
        <v>183</v>
      </c>
      <c r="B24" s="1">
        <v>27</v>
      </c>
      <c r="C24" s="1"/>
      <c r="D24" s="1"/>
      <c r="E24" s="1"/>
      <c r="F24" s="1"/>
      <c r="G24" s="1"/>
      <c r="H24" s="1"/>
      <c r="I24" s="10"/>
    </row>
    <row r="25" spans="1:9" x14ac:dyDescent="0.25">
      <c r="A25" s="9" t="s">
        <v>184</v>
      </c>
      <c r="B25" s="1">
        <v>621</v>
      </c>
      <c r="C25" s="1">
        <v>18</v>
      </c>
      <c r="D25" s="1"/>
      <c r="E25" s="1"/>
      <c r="F25" s="1"/>
      <c r="G25" s="1"/>
      <c r="H25" s="1"/>
      <c r="I25" s="10"/>
    </row>
    <row r="26" spans="1:9" x14ac:dyDescent="0.25">
      <c r="A26" s="9" t="s">
        <v>185</v>
      </c>
      <c r="B26" s="1">
        <v>352</v>
      </c>
      <c r="C26" s="1">
        <v>42</v>
      </c>
      <c r="D26" s="1"/>
      <c r="E26" s="1"/>
      <c r="F26" s="1"/>
      <c r="G26" s="1"/>
      <c r="H26" s="1"/>
      <c r="I26" s="10"/>
    </row>
    <row r="27" spans="1:9" x14ac:dyDescent="0.25">
      <c r="A27" s="9" t="s">
        <v>187</v>
      </c>
      <c r="B27" s="1">
        <v>281</v>
      </c>
      <c r="C27" s="1"/>
      <c r="D27" s="1"/>
      <c r="E27" s="1"/>
      <c r="F27" s="1"/>
      <c r="G27" s="1"/>
      <c r="H27" s="1"/>
      <c r="I27" s="10"/>
    </row>
    <row r="28" spans="1:9" x14ac:dyDescent="0.25">
      <c r="A28" s="9" t="s">
        <v>188</v>
      </c>
      <c r="B28" s="1">
        <v>35</v>
      </c>
      <c r="C28" s="1"/>
      <c r="D28" s="1"/>
      <c r="E28" s="1"/>
      <c r="F28" s="1"/>
      <c r="G28" s="1"/>
      <c r="H28" s="1"/>
      <c r="I28" s="10"/>
    </row>
    <row r="29" spans="1:9" x14ac:dyDescent="0.25">
      <c r="A29" s="9" t="s">
        <v>190</v>
      </c>
      <c r="B29" s="1">
        <v>203</v>
      </c>
      <c r="C29" s="1"/>
      <c r="D29" s="1"/>
      <c r="E29" s="1"/>
      <c r="F29" s="1"/>
      <c r="G29" s="1"/>
      <c r="H29" s="1"/>
      <c r="I29" s="10"/>
    </row>
    <row r="30" spans="1:9" x14ac:dyDescent="0.25">
      <c r="A30" s="9" t="s">
        <v>191</v>
      </c>
      <c r="B30" s="1">
        <v>875</v>
      </c>
      <c r="C30" s="1">
        <v>50</v>
      </c>
      <c r="D30" s="1">
        <v>13</v>
      </c>
      <c r="E30" s="1"/>
      <c r="F30" s="1"/>
      <c r="G30" s="1"/>
      <c r="H30" s="1"/>
      <c r="I30" s="10"/>
    </row>
    <row r="31" spans="1:9" x14ac:dyDescent="0.25">
      <c r="A31" s="9" t="s">
        <v>192</v>
      </c>
      <c r="B31" s="1">
        <v>357</v>
      </c>
      <c r="C31" s="1"/>
      <c r="D31" s="1"/>
      <c r="E31" s="1"/>
      <c r="F31" s="1"/>
      <c r="G31" s="1"/>
      <c r="H31" s="1"/>
      <c r="I31" s="10"/>
    </row>
    <row r="32" spans="1:9" x14ac:dyDescent="0.25">
      <c r="A32" s="9" t="s">
        <v>193</v>
      </c>
      <c r="B32" s="1">
        <v>1223</v>
      </c>
      <c r="C32" s="1">
        <v>36</v>
      </c>
      <c r="D32" s="1"/>
      <c r="E32" s="1"/>
      <c r="F32" s="1"/>
      <c r="G32" s="1"/>
      <c r="H32" s="1"/>
      <c r="I32" s="10"/>
    </row>
    <row r="33" spans="1:9" x14ac:dyDescent="0.25">
      <c r="A33" s="9" t="s">
        <v>194</v>
      </c>
      <c r="B33" s="1">
        <v>753</v>
      </c>
      <c r="C33" s="1"/>
      <c r="D33" s="1"/>
      <c r="E33" s="1"/>
      <c r="F33" s="1"/>
      <c r="G33" s="1"/>
      <c r="H33" s="1"/>
      <c r="I33" s="10"/>
    </row>
    <row r="34" spans="1:9" x14ac:dyDescent="0.25">
      <c r="A34" s="20" t="s">
        <v>195</v>
      </c>
      <c r="B34" s="21">
        <v>12</v>
      </c>
      <c r="C34" s="21"/>
      <c r="D34" s="21"/>
      <c r="E34" s="21"/>
      <c r="F34" s="21"/>
      <c r="G34" s="21"/>
      <c r="H34" s="21"/>
      <c r="I34" s="22"/>
    </row>
    <row r="35" spans="1:9" x14ac:dyDescent="0.25">
      <c r="A35" s="9" t="s">
        <v>196</v>
      </c>
      <c r="B35" s="1">
        <v>1213</v>
      </c>
      <c r="C35" s="1">
        <v>5</v>
      </c>
      <c r="D35" s="1">
        <v>4</v>
      </c>
      <c r="E35" s="1"/>
      <c r="F35" s="1"/>
      <c r="G35" s="1"/>
      <c r="H35" s="1"/>
      <c r="I35" s="10"/>
    </row>
    <row r="36" spans="1:9" x14ac:dyDescent="0.25">
      <c r="A36" s="20" t="s">
        <v>197</v>
      </c>
      <c r="B36" s="21">
        <v>794</v>
      </c>
      <c r="C36" s="21"/>
      <c r="D36" s="21"/>
      <c r="E36" s="21"/>
      <c r="F36" s="21"/>
      <c r="G36" s="21"/>
      <c r="H36" s="21"/>
      <c r="I36" s="22"/>
    </row>
    <row r="37" spans="1:9" x14ac:dyDescent="0.25">
      <c r="A37" s="51" t="s">
        <v>198</v>
      </c>
      <c r="B37" s="52">
        <v>724</v>
      </c>
      <c r="C37" s="52"/>
      <c r="D37" s="52"/>
      <c r="E37" s="52"/>
      <c r="F37" s="52"/>
      <c r="G37" s="52"/>
      <c r="H37" s="52"/>
      <c r="I37" s="53"/>
    </row>
    <row r="38" spans="1:9" x14ac:dyDescent="0.25">
      <c r="A38" s="51" t="s">
        <v>199</v>
      </c>
      <c r="B38" s="52">
        <v>2061</v>
      </c>
      <c r="C38" s="52"/>
      <c r="D38" s="52"/>
      <c r="E38" s="52"/>
      <c r="F38" s="52"/>
      <c r="G38" s="52"/>
      <c r="H38" s="52"/>
      <c r="I38" s="53"/>
    </row>
    <row r="39" spans="1:9" x14ac:dyDescent="0.25">
      <c r="A39" s="51">
        <v>1441</v>
      </c>
      <c r="B39" s="52">
        <v>311</v>
      </c>
      <c r="C39" s="52"/>
      <c r="D39" s="52"/>
      <c r="E39" s="52"/>
      <c r="F39" s="52"/>
      <c r="G39" s="52"/>
      <c r="H39" s="52"/>
      <c r="I39" s="53"/>
    </row>
    <row r="40" spans="1:9" x14ac:dyDescent="0.25">
      <c r="A40" s="51">
        <v>1466</v>
      </c>
      <c r="B40" s="52">
        <v>311</v>
      </c>
      <c r="C40" s="52"/>
      <c r="D40" s="52"/>
      <c r="E40" s="52"/>
      <c r="F40" s="52"/>
      <c r="G40" s="52"/>
      <c r="H40" s="52"/>
      <c r="I40" s="53"/>
    </row>
    <row r="41" spans="1:9" x14ac:dyDescent="0.25">
      <c r="A41" s="51">
        <v>1484</v>
      </c>
      <c r="B41" s="52">
        <v>465</v>
      </c>
      <c r="C41" s="52"/>
      <c r="D41" s="52"/>
      <c r="E41" s="52"/>
      <c r="F41" s="52"/>
      <c r="G41" s="52"/>
      <c r="H41" s="52"/>
      <c r="I41" s="53"/>
    </row>
    <row r="42" spans="1:9" x14ac:dyDescent="0.25">
      <c r="A42" s="51" t="s">
        <v>200</v>
      </c>
      <c r="B42" s="52">
        <v>89</v>
      </c>
      <c r="C42" s="52"/>
      <c r="D42" s="52"/>
      <c r="E42" s="52"/>
      <c r="F42" s="52"/>
      <c r="G42" s="52"/>
      <c r="H42" s="52"/>
      <c r="I42" s="53"/>
    </row>
    <row r="43" spans="1:9" x14ac:dyDescent="0.25">
      <c r="A43" s="51" t="s">
        <v>201</v>
      </c>
      <c r="B43" s="52">
        <v>46</v>
      </c>
      <c r="C43" s="52"/>
      <c r="D43" s="52"/>
      <c r="E43" s="52"/>
      <c r="F43" s="52"/>
      <c r="G43" s="52"/>
      <c r="H43" s="52"/>
      <c r="I43" s="53"/>
    </row>
    <row r="44" spans="1:9" x14ac:dyDescent="0.25">
      <c r="A44" s="51" t="s">
        <v>202</v>
      </c>
      <c r="B44" s="52">
        <v>114</v>
      </c>
      <c r="C44" s="52"/>
      <c r="D44" s="52"/>
      <c r="E44" s="52"/>
      <c r="F44" s="52"/>
      <c r="G44" s="52"/>
      <c r="H44" s="52"/>
      <c r="I44" s="53"/>
    </row>
    <row r="45" spans="1:9" x14ac:dyDescent="0.25">
      <c r="A45" s="51" t="s">
        <v>203</v>
      </c>
      <c r="B45" s="52">
        <v>990</v>
      </c>
      <c r="C45" s="52"/>
      <c r="D45" s="52"/>
      <c r="E45" s="52"/>
      <c r="F45" s="52"/>
      <c r="G45" s="52"/>
      <c r="H45" s="52"/>
      <c r="I45" s="53"/>
    </row>
    <row r="46" spans="1:9" x14ac:dyDescent="0.25">
      <c r="A46" s="51">
        <v>359</v>
      </c>
      <c r="B46" s="52">
        <v>781</v>
      </c>
      <c r="C46" s="52"/>
      <c r="D46" s="52"/>
      <c r="E46" s="52"/>
      <c r="F46" s="52"/>
      <c r="G46" s="52"/>
      <c r="H46" s="52"/>
      <c r="I46" s="53"/>
    </row>
    <row r="47" spans="1:9" x14ac:dyDescent="0.25">
      <c r="A47" s="51">
        <v>358</v>
      </c>
      <c r="B47" s="52">
        <v>786</v>
      </c>
      <c r="C47" s="52"/>
      <c r="D47" s="52"/>
      <c r="E47" s="52"/>
      <c r="F47" s="52"/>
      <c r="G47" s="52"/>
      <c r="H47" s="52"/>
      <c r="I47" s="53"/>
    </row>
    <row r="48" spans="1:9" x14ac:dyDescent="0.25">
      <c r="A48" s="51" t="s">
        <v>205</v>
      </c>
      <c r="B48" s="52">
        <v>550</v>
      </c>
      <c r="C48" s="52"/>
      <c r="D48" s="52"/>
      <c r="E48" s="52"/>
      <c r="F48" s="52"/>
      <c r="G48" s="52"/>
      <c r="H48" s="52"/>
      <c r="I48" s="53"/>
    </row>
    <row r="49" spans="1:9" x14ac:dyDescent="0.25">
      <c r="A49" s="51" t="s">
        <v>520</v>
      </c>
      <c r="B49" s="52">
        <v>187</v>
      </c>
      <c r="C49" s="52"/>
      <c r="D49" s="52"/>
      <c r="E49" s="52"/>
      <c r="F49" s="52"/>
      <c r="G49" s="52"/>
      <c r="H49" s="52"/>
      <c r="I49" s="53"/>
    </row>
    <row r="50" spans="1:9" x14ac:dyDescent="0.25">
      <c r="A50" s="51" t="s">
        <v>519</v>
      </c>
      <c r="B50" s="52">
        <v>189</v>
      </c>
      <c r="C50" s="52"/>
      <c r="D50" s="52"/>
      <c r="E50" s="52"/>
      <c r="F50" s="52"/>
      <c r="G50" s="52"/>
      <c r="H50" s="52"/>
      <c r="I50" s="53"/>
    </row>
    <row r="51" spans="1:9" x14ac:dyDescent="0.25">
      <c r="A51" s="51" t="s">
        <v>206</v>
      </c>
      <c r="B51" s="52">
        <v>339</v>
      </c>
      <c r="C51" s="52"/>
      <c r="D51" s="52"/>
      <c r="E51" s="52"/>
      <c r="F51" s="52"/>
      <c r="G51" s="52"/>
      <c r="H51" s="52"/>
      <c r="I51" s="53"/>
    </row>
    <row r="52" spans="1:9" x14ac:dyDescent="0.25">
      <c r="A52" s="51" t="s">
        <v>204</v>
      </c>
      <c r="B52" s="52">
        <v>370</v>
      </c>
      <c r="C52" s="52"/>
      <c r="D52" s="52"/>
      <c r="E52" s="52"/>
      <c r="F52" s="52"/>
      <c r="G52" s="52"/>
      <c r="H52" s="52"/>
      <c r="I52" s="53"/>
    </row>
    <row r="53" spans="1:9" x14ac:dyDescent="0.25">
      <c r="A53" s="9" t="s">
        <v>207</v>
      </c>
      <c r="B53" s="1">
        <v>646</v>
      </c>
      <c r="C53" s="1"/>
      <c r="D53" s="1"/>
      <c r="E53" s="1"/>
      <c r="F53" s="1"/>
      <c r="G53" s="1"/>
      <c r="H53" s="1"/>
      <c r="I53" s="10"/>
    </row>
    <row r="54" spans="1:9" x14ac:dyDescent="0.25">
      <c r="A54" s="11" t="s">
        <v>208</v>
      </c>
      <c r="B54" s="12">
        <v>4212</v>
      </c>
      <c r="C54" s="12"/>
      <c r="D54" s="12"/>
      <c r="E54" s="12"/>
      <c r="F54" s="12"/>
      <c r="G54" s="12"/>
      <c r="H54" s="12"/>
      <c r="I54" s="13"/>
    </row>
    <row r="55" spans="1:9" ht="15.75" thickBot="1" x14ac:dyDescent="0.3">
      <c r="A55" s="25" t="s">
        <v>210</v>
      </c>
      <c r="B55" s="26">
        <v>1762</v>
      </c>
      <c r="C55" s="26"/>
      <c r="D55" s="26"/>
      <c r="E55" s="26"/>
      <c r="F55" s="26"/>
      <c r="G55" s="26"/>
      <c r="H55" s="26"/>
      <c r="I55" s="27"/>
    </row>
    <row r="56" spans="1:9" ht="15.75" thickBot="1" x14ac:dyDescent="0.3">
      <c r="A56" s="74" t="s">
        <v>25</v>
      </c>
      <c r="B56" s="59">
        <f>SUM(B4:B55)</f>
        <v>44547</v>
      </c>
      <c r="C56" s="59">
        <f>SUM(C4:C54)</f>
        <v>464</v>
      </c>
      <c r="D56" s="59">
        <f>SUM(D4:D54)</f>
        <v>17</v>
      </c>
      <c r="E56" s="59">
        <f>SUM(E4:E54)</f>
        <v>267</v>
      </c>
      <c r="F56" s="59"/>
      <c r="G56" s="59">
        <f>SUM(G4:G54)</f>
        <v>6</v>
      </c>
      <c r="H56" s="59"/>
      <c r="I56" s="60"/>
    </row>
    <row r="57" spans="1:9" ht="15.75" thickBot="1" x14ac:dyDescent="0.3">
      <c r="A57" s="76" t="s">
        <v>518</v>
      </c>
      <c r="B57" s="62">
        <f>B56-B52-B51-B50-B49-B48-B47-B46-B45-B44-B43-B42-B41-B40-B39-B38-B37-B6</f>
        <v>28234</v>
      </c>
      <c r="C57" s="15"/>
      <c r="D57" s="15"/>
      <c r="E57" s="15"/>
      <c r="F57" s="15"/>
      <c r="G57" s="15"/>
      <c r="H57" s="15"/>
      <c r="I57" s="16"/>
    </row>
    <row r="58" spans="1:9" x14ac:dyDescent="0.25">
      <c r="A58" s="82" t="s">
        <v>538</v>
      </c>
      <c r="B58">
        <f>B37+B38+B39+B40+B41+B42+B43+B44+B45+B46+B47+B48+B49+B50+B51+B52+B6</f>
        <v>16313</v>
      </c>
    </row>
    <row r="60" spans="1:9" ht="36" x14ac:dyDescent="0.55000000000000004">
      <c r="A60" s="93" t="s">
        <v>534</v>
      </c>
      <c r="B60" s="93"/>
      <c r="C60" s="93"/>
      <c r="D60" s="93"/>
      <c r="E60" s="93"/>
      <c r="F60" s="93"/>
      <c r="G60" s="93"/>
      <c r="H60" s="93"/>
      <c r="I60" s="93"/>
    </row>
    <row r="62" spans="1:9" x14ac:dyDescent="0.25">
      <c r="A62" s="9" t="s">
        <v>186</v>
      </c>
      <c r="B62" s="1">
        <v>2430</v>
      </c>
      <c r="C62" s="1"/>
      <c r="D62" s="1"/>
      <c r="E62" s="1"/>
      <c r="F62" s="1"/>
      <c r="G62" s="1"/>
      <c r="H62" s="1"/>
      <c r="I62" s="10"/>
    </row>
    <row r="63" spans="1:9" x14ac:dyDescent="0.25">
      <c r="A63" t="s">
        <v>248</v>
      </c>
      <c r="B63" s="24">
        <f ca="1">SUM(B62:B63)</f>
        <v>2430</v>
      </c>
      <c r="C63" s="1"/>
      <c r="D63" s="1"/>
      <c r="E63" s="1"/>
      <c r="F63" s="1"/>
      <c r="G63" s="1"/>
      <c r="H63" s="1"/>
      <c r="I63" s="10"/>
    </row>
    <row r="66" spans="1:10" x14ac:dyDescent="0.25">
      <c r="A66" s="9" t="s">
        <v>189</v>
      </c>
      <c r="B66" s="1">
        <v>2004</v>
      </c>
      <c r="C66" s="1"/>
      <c r="D66" s="1"/>
      <c r="E66" s="1"/>
      <c r="F66" s="1"/>
      <c r="G66" s="1"/>
      <c r="H66" s="1"/>
      <c r="I66" s="10"/>
      <c r="J66" t="s">
        <v>543</v>
      </c>
    </row>
    <row r="67" spans="1:10" x14ac:dyDescent="0.25">
      <c r="A67" s="9" t="s">
        <v>541</v>
      </c>
      <c r="B67" s="1">
        <v>850</v>
      </c>
      <c r="C67" s="1"/>
      <c r="D67" s="1"/>
      <c r="E67" s="1"/>
      <c r="F67" s="1"/>
      <c r="G67" s="1"/>
      <c r="H67" s="1"/>
      <c r="I67" s="10"/>
      <c r="J67" t="s">
        <v>542</v>
      </c>
    </row>
  </sheetData>
  <mergeCells count="2">
    <mergeCell ref="A1:I1"/>
    <mergeCell ref="A60:I6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součet </vt:lpstr>
      <vt:lpstr>A Fifejdy</vt:lpstr>
      <vt:lpstr>B Baarova gar.</vt:lpstr>
      <vt:lpstr>C Kollárova, Mojm. Korun.</vt:lpstr>
      <vt:lpstr>D Zelená, 1. máje</vt:lpstr>
      <vt:lpstr>E Novoveská, Záviš, Rais</vt:lpstr>
      <vt:lpstr>F Náprstkova, Mojmír.</vt:lpstr>
      <vt:lpstr>G S. Tůmy, Kollár. Mojmí</vt:lpstr>
      <vt:lpstr>H Hulváky</vt:lpstr>
      <vt:lpstr>I Železárenská, Továr. Kal.</vt:lpstr>
      <vt:lpstr>J Č. kříž, Daliborova</vt:lpstr>
      <vt:lpstr>K Raketa, Výst. Zel.</vt:lpstr>
      <vt:lpstr>L Průmyslová zóna</vt:lpstr>
      <vt:lpstr>M Bedřiška</vt:lpstr>
      <vt:lpstr>N Švermova, Suderova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Michalik</dc:creator>
  <cp:lastModifiedBy>Microsoft</cp:lastModifiedBy>
  <dcterms:created xsi:type="dcterms:W3CDTF">2017-01-26T11:31:41Z</dcterms:created>
  <dcterms:modified xsi:type="dcterms:W3CDTF">2017-05-30T08:25:40Z</dcterms:modified>
</cp:coreProperties>
</file>